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H38"/>
  <c r="H41" s="1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J37" s="1"/>
  <c r="I31"/>
  <c r="I37" s="1"/>
  <c r="H31"/>
  <c r="H37" s="1"/>
  <c r="G31"/>
  <c r="G37" s="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G30" s="1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J24" s="1"/>
  <c r="I16"/>
  <c r="I24" s="1"/>
  <c r="H16"/>
  <c r="H24" s="1"/>
  <c r="G16"/>
  <c r="G24" s="1"/>
  <c r="E16"/>
  <c r="C16"/>
  <c r="J13"/>
  <c r="I13"/>
  <c r="H13"/>
  <c r="G13"/>
  <c r="E13"/>
  <c r="D13"/>
  <c r="J12"/>
  <c r="J15" s="1"/>
  <c r="I12"/>
  <c r="I15" s="1"/>
  <c r="H12"/>
  <c r="G12"/>
  <c r="G15" s="1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G11" s="1"/>
  <c r="E4"/>
  <c r="D4"/>
  <c r="C4"/>
  <c r="I11" l="1"/>
  <c r="I30"/>
  <c r="I41"/>
  <c r="J11"/>
  <c r="H30"/>
  <c r="H15"/>
  <c r="G41"/>
  <c r="H11"/>
  <c r="J30"/>
</calcChain>
</file>

<file path=xl/sharedStrings.xml><?xml version="1.0" encoding="utf-8"?>
<sst xmlns="http://schemas.openxmlformats.org/spreadsheetml/2006/main" count="47" uniqueCount="33">
  <si>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</si>
  <si>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</si>
  <si>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</si>
  <si>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</si>
  <si>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</si>
  <si>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</si>
  <si>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</si>
  <si>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</si>
  <si>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</si>
  <si>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</si>
  <si>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</si>
  <si>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</si>
  <si>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</si>
  <si>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</si>
  <si>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</si>
  <si>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</si>
  <si>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</si>
  <si>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</si>
  <si>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</si>
  <si>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</si>
  <si>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</si>
  <si>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</si>
  <si>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</si>
  <si>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</si>
  <si>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</si>
  <si>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</si>
  <si>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</si>
  <si>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</si>
  <si>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</si>
  <si>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</si>
  <si>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</si>
  <si>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 xml:space="preserve">                                                                12д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</si>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</sst>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4" xfId="0" applyFont="1" applyFill="1" applyBorder="1"/>
    <xf numFmtId="0" fontId="0" fillId="2" borderId="14" xfId="0" applyFill="1" applyBorder="1"/>
    <xf numFmtId="0" fontId="1" fillId="2" borderId="1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/>
    <xf numFmtId="0" fontId="0" fillId="2" borderId="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2" xfId="0" applyFill="1" applyBorder="1"/>
    <xf numFmtId="0" fontId="0" fillId="2" borderId="18" xfId="0" applyFill="1" applyBorder="1"/>
    <xf numFmtId="0" fontId="0" fillId="2" borderId="7" xfId="0" applyFill="1" applyBorder="1"/>
    <xf numFmtId="164" fontId="0" fillId="2" borderId="14" xfId="0" applyNumberFormat="1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6" xfId="0" applyFill="1" applyBorder="1"/>
    <xf numFmtId="14" fontId="0" fillId="2" borderId="26" xfId="0" applyNumberFormat="1" applyFill="1" applyBorder="1" applyProtection="1">
      <protection locked="0"/>
    </xf>
    <xf numFmtId="0" fontId="0" fillId="2" borderId="30" xfId="0" applyFill="1" applyBorder="1"/>
    <xf numFmtId="0" fontId="0" fillId="2" borderId="22" xfId="0" applyFill="1" applyBorder="1" applyAlignment="1">
      <alignment horizontal="left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3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1" xfId="0" applyFill="1" applyBorder="1"/>
    <xf numFmtId="0" fontId="0" fillId="2" borderId="27" xfId="0" applyFill="1" applyBorder="1"/>
    <xf numFmtId="2" fontId="0" fillId="2" borderId="9" xfId="0" applyNumberFormat="1" applyFill="1" applyBorder="1"/>
    <xf numFmtId="164" fontId="0" fillId="2" borderId="8" xfId="0" applyNumberFormat="1" applyFill="1" applyBorder="1"/>
    <xf numFmtId="0" fontId="0" fillId="2" borderId="32" xfId="0" applyFill="1" applyBorder="1"/>
    <xf numFmtId="0" fontId="0" fillId="2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426">
          <cell r="A426" t="str">
            <v>№ 197</v>
          </cell>
          <cell r="B426" t="str">
            <v>Каша овсяная из Геркулеса жидкая</v>
          </cell>
          <cell r="C426">
            <v>200</v>
          </cell>
          <cell r="D426">
            <v>3.18</v>
          </cell>
          <cell r="E426">
            <v>4.45</v>
          </cell>
          <cell r="F426">
            <v>18.329999999999998</v>
          </cell>
          <cell r="G426">
            <v>143</v>
          </cell>
        </row>
        <row r="427">
          <cell r="A427" t="str">
            <v>№ 9</v>
          </cell>
          <cell r="B427" t="str">
            <v>Морковь припущенная с маслом</v>
          </cell>
          <cell r="C427">
            <v>90</v>
          </cell>
          <cell r="D427">
            <v>0.9</v>
          </cell>
          <cell r="E427">
            <v>1.2</v>
          </cell>
          <cell r="F427">
            <v>6.1</v>
          </cell>
          <cell r="G427">
            <v>45.1</v>
          </cell>
        </row>
        <row r="428">
          <cell r="A428" t="str">
            <v>№ 341</v>
          </cell>
          <cell r="B428" t="str">
            <v>Бутерброд с маслом и сыром</v>
          </cell>
          <cell r="C428" t="str">
            <v>20,10,10</v>
          </cell>
          <cell r="D428">
            <v>3.35</v>
          </cell>
          <cell r="E428">
            <v>10</v>
          </cell>
          <cell r="F428">
            <v>9.93</v>
          </cell>
          <cell r="G428">
            <v>163</v>
          </cell>
        </row>
        <row r="429">
          <cell r="A429" t="str">
            <v>№271</v>
          </cell>
          <cell r="B429" t="str">
            <v>Чай с сахаром</v>
          </cell>
          <cell r="C429">
            <v>200</v>
          </cell>
          <cell r="D429">
            <v>0</v>
          </cell>
          <cell r="E429">
            <v>0</v>
          </cell>
          <cell r="F429">
            <v>8</v>
          </cell>
          <cell r="G429">
            <v>22</v>
          </cell>
        </row>
        <row r="430">
          <cell r="B430" t="str">
            <v>Хлеб ржаной</v>
          </cell>
          <cell r="C430">
            <v>30</v>
          </cell>
          <cell r="D430">
            <v>1.4</v>
          </cell>
          <cell r="E430">
            <v>0.2</v>
          </cell>
          <cell r="F430">
            <v>14</v>
          </cell>
          <cell r="G430">
            <v>64.2</v>
          </cell>
        </row>
        <row r="431">
          <cell r="B431" t="str">
            <v>Печенье</v>
          </cell>
          <cell r="C431">
            <v>10</v>
          </cell>
          <cell r="D431">
            <v>0.9</v>
          </cell>
          <cell r="E431">
            <v>0.95</v>
          </cell>
          <cell r="F431">
            <v>5.8</v>
          </cell>
          <cell r="G431">
            <v>42</v>
          </cell>
        </row>
        <row r="433">
          <cell r="A433" t="str">
            <v>№260</v>
          </cell>
          <cell r="B433" t="str">
            <v>Молоко кипяченое</v>
          </cell>
          <cell r="C433">
            <v>190</v>
          </cell>
          <cell r="D433">
            <v>5.3</v>
          </cell>
          <cell r="E433">
            <v>4.9400000000000004</v>
          </cell>
          <cell r="F433">
            <v>8.9</v>
          </cell>
          <cell r="G433">
            <v>96</v>
          </cell>
        </row>
        <row r="434">
          <cell r="B434" t="str">
            <v>Хлеб пшеничный</v>
          </cell>
          <cell r="C434">
            <v>20</v>
          </cell>
          <cell r="D434">
            <v>0.94</v>
          </cell>
          <cell r="E434">
            <v>0.14000000000000001</v>
          </cell>
          <cell r="F434">
            <v>9.99</v>
          </cell>
          <cell r="G434">
            <v>42</v>
          </cell>
        </row>
        <row r="436">
          <cell r="A436" t="str">
            <v>№ 1</v>
          </cell>
          <cell r="C436">
            <v>100</v>
          </cell>
          <cell r="D436">
            <v>1.26</v>
          </cell>
          <cell r="E436">
            <v>10.1</v>
          </cell>
          <cell r="F436">
            <v>8.32</v>
          </cell>
          <cell r="G436">
            <v>123.2</v>
          </cell>
        </row>
        <row r="437">
          <cell r="A437" t="str">
            <v>№ 55</v>
          </cell>
          <cell r="B437" t="str">
            <v>Щи из свежей капусты с картофелем</v>
          </cell>
          <cell r="C437">
            <v>250</v>
          </cell>
          <cell r="D437">
            <v>4.5999999999999996</v>
          </cell>
          <cell r="E437">
            <v>6.33</v>
          </cell>
          <cell r="F437">
            <v>10.54</v>
          </cell>
          <cell r="G437">
            <v>130.1</v>
          </cell>
        </row>
        <row r="438">
          <cell r="A438" t="str">
            <v>№ 84</v>
          </cell>
          <cell r="B438" t="str">
            <v>Рагу из овощей</v>
          </cell>
          <cell r="C438">
            <v>200</v>
          </cell>
          <cell r="D438">
            <v>4.84</v>
          </cell>
          <cell r="E438">
            <v>8.1999999999999993</v>
          </cell>
          <cell r="F438">
            <v>29.5</v>
          </cell>
          <cell r="G438">
            <v>202</v>
          </cell>
        </row>
        <row r="439">
          <cell r="A439" t="str">
            <v>№ 74</v>
          </cell>
          <cell r="B439" t="str">
            <v>Колобки мясо-картофельные</v>
          </cell>
          <cell r="C439">
            <v>100</v>
          </cell>
          <cell r="D439">
            <v>8.9</v>
          </cell>
          <cell r="E439">
            <v>6.3</v>
          </cell>
          <cell r="F439">
            <v>8.9</v>
          </cell>
          <cell r="G439">
            <v>188.4</v>
          </cell>
        </row>
        <row r="440">
          <cell r="A440" t="str">
            <v>№ 255</v>
          </cell>
          <cell r="B440" t="str">
            <v>Компот из сухофруктов</v>
          </cell>
          <cell r="C440">
            <v>180</v>
          </cell>
          <cell r="D440">
            <v>0.5</v>
          </cell>
          <cell r="E440">
            <v>0</v>
          </cell>
          <cell r="F440">
            <v>6</v>
          </cell>
          <cell r="G440">
            <v>72.3</v>
          </cell>
        </row>
        <row r="441">
          <cell r="B441" t="str">
            <v>Хлеб пшеничный</v>
          </cell>
          <cell r="C441">
            <v>40</v>
          </cell>
          <cell r="D441">
            <v>1.88</v>
          </cell>
          <cell r="E441">
            <v>0.28000000000000003</v>
          </cell>
          <cell r="F441">
            <v>19.98</v>
          </cell>
          <cell r="G441">
            <v>85.6</v>
          </cell>
        </row>
        <row r="442">
          <cell r="B442" t="str">
            <v>Хлеб ржаной</v>
          </cell>
          <cell r="C442">
            <v>20</v>
          </cell>
          <cell r="D442">
            <v>0.94</v>
          </cell>
          <cell r="E442">
            <v>0.14000000000000001</v>
          </cell>
          <cell r="F442">
            <v>9.99</v>
          </cell>
          <cell r="G442">
            <v>42</v>
          </cell>
        </row>
        <row r="444">
          <cell r="B444" t="str">
            <v>Сок</v>
          </cell>
          <cell r="C444">
            <v>200</v>
          </cell>
          <cell r="D444">
            <v>0</v>
          </cell>
          <cell r="E444">
            <v>0</v>
          </cell>
          <cell r="F444">
            <v>10</v>
          </cell>
          <cell r="G444">
            <v>87</v>
          </cell>
        </row>
        <row r="445">
          <cell r="A445" t="str">
            <v>№ 137</v>
          </cell>
          <cell r="B445" t="str">
            <v>Сырник из творога запеченный</v>
          </cell>
          <cell r="C445">
            <v>90</v>
          </cell>
          <cell r="D445">
            <v>12.9</v>
          </cell>
          <cell r="E445">
            <v>3.6</v>
          </cell>
          <cell r="F445">
            <v>17.899999999999999</v>
          </cell>
          <cell r="G445">
            <v>145</v>
          </cell>
        </row>
        <row r="446">
          <cell r="B446" t="str">
            <v>Хлеб пшеничный</v>
          </cell>
          <cell r="C446">
            <v>20</v>
          </cell>
          <cell r="D446">
            <v>0.94</v>
          </cell>
          <cell r="E446">
            <v>0.14000000000000001</v>
          </cell>
          <cell r="F446">
            <v>9.99</v>
          </cell>
          <cell r="G446">
            <v>42</v>
          </cell>
        </row>
        <row r="447">
          <cell r="B447" t="str">
            <v xml:space="preserve">Фрукт </v>
          </cell>
          <cell r="C447">
            <v>185</v>
          </cell>
          <cell r="D447">
            <v>0.82</v>
          </cell>
          <cell r="E447">
            <v>0</v>
          </cell>
          <cell r="F447">
            <v>23.3</v>
          </cell>
          <cell r="G447">
            <v>96</v>
          </cell>
        </row>
        <row r="449">
          <cell r="A449" t="str">
            <v>№ 199</v>
          </cell>
          <cell r="B449" t="str">
            <v>Каша пшенная с маслом</v>
          </cell>
          <cell r="C449">
            <v>200</v>
          </cell>
          <cell r="D449">
            <v>4.2</v>
          </cell>
          <cell r="E449">
            <v>4.3499999999999996</v>
          </cell>
          <cell r="F449">
            <v>19.559999999999999</v>
          </cell>
          <cell r="G449">
            <v>154</v>
          </cell>
        </row>
        <row r="450">
          <cell r="A450" t="str">
            <v>№ 321</v>
          </cell>
          <cell r="B450" t="str">
            <v>Суфле из печени</v>
          </cell>
          <cell r="C450">
            <v>100</v>
          </cell>
          <cell r="D450">
            <v>13.3</v>
          </cell>
          <cell r="E450">
            <v>8.1999999999999993</v>
          </cell>
          <cell r="F450">
            <v>5.3</v>
          </cell>
          <cell r="G450">
            <v>161</v>
          </cell>
        </row>
        <row r="451">
          <cell r="A451" t="str">
            <v>№271</v>
          </cell>
          <cell r="B451" t="str">
            <v>Чай с сахаром</v>
          </cell>
          <cell r="C451">
            <v>200</v>
          </cell>
          <cell r="D451">
            <v>0</v>
          </cell>
          <cell r="E451">
            <v>0</v>
          </cell>
          <cell r="F451">
            <v>8</v>
          </cell>
          <cell r="G451">
            <v>22</v>
          </cell>
        </row>
        <row r="452">
          <cell r="B452" t="str">
            <v>Хлеб пшеничный</v>
          </cell>
          <cell r="C452">
            <v>40</v>
          </cell>
          <cell r="D452">
            <v>1.88</v>
          </cell>
          <cell r="E452">
            <v>0.28000000000000003</v>
          </cell>
          <cell r="F452">
            <v>19.98</v>
          </cell>
          <cell r="G452">
            <v>85.6</v>
          </cell>
        </row>
        <row r="453">
          <cell r="B453" t="str">
            <v>Хлеб ржаной</v>
          </cell>
          <cell r="C453">
            <v>30</v>
          </cell>
          <cell r="D453">
            <v>1.4</v>
          </cell>
          <cell r="E453">
            <v>0.2</v>
          </cell>
          <cell r="F453">
            <v>14</v>
          </cell>
          <cell r="G453">
            <v>64.2</v>
          </cell>
        </row>
        <row r="455">
          <cell r="A455" t="str">
            <v>№ 245</v>
          </cell>
          <cell r="B455" t="str">
            <v>Кефир</v>
          </cell>
          <cell r="C455">
            <v>180</v>
          </cell>
          <cell r="D455">
            <v>5.04</v>
          </cell>
          <cell r="E455">
            <v>4.68</v>
          </cell>
          <cell r="F455">
            <v>7.36</v>
          </cell>
          <cell r="G455">
            <v>91.8</v>
          </cell>
        </row>
        <row r="456">
          <cell r="B456" t="str">
            <v>Хлеб пшеничный</v>
          </cell>
          <cell r="C456">
            <v>20</v>
          </cell>
          <cell r="D456">
            <v>0.94</v>
          </cell>
          <cell r="E456">
            <v>0.14000000000000001</v>
          </cell>
          <cell r="F456">
            <v>9.99</v>
          </cell>
          <cell r="G45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25" workbookViewId="0">
      <selection activeCell="L39" sqref="L39"/>
    </sheetView>
  </sheetViews>
  <sheetFormatPr defaultRowHeight="14.5"/>
  <sheetData>
    <row r="1" spans="1:10" ht="15" thickBot="1">
      <c r="A1" s="26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7" t="s">
        <v>3</v>
      </c>
      <c r="J1" s="58"/>
    </row>
    <row r="2" spans="1:10" ht="15" thickBot="1">
      <c r="A2" s="3"/>
      <c r="B2" s="51"/>
      <c r="C2" s="51" t="s">
        <v>31</v>
      </c>
      <c r="D2" s="51"/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41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>
      <c r="A4" s="50" t="s">
        <v>14</v>
      </c>
      <c r="B4" s="59" t="s">
        <v>15</v>
      </c>
      <c r="C4" s="4" t="str">
        <f>[1]Лист1!A426</f>
        <v>№ 197</v>
      </c>
      <c r="D4" s="4" t="str">
        <f>[1]Лист1!B426</f>
        <v>Каша овсяная из Геркулеса жидкая</v>
      </c>
      <c r="E4" s="4">
        <f>[1]Лист1!C426</f>
        <v>200</v>
      </c>
      <c r="F4" s="52">
        <v>8.92</v>
      </c>
      <c r="G4" s="4">
        <f>[1]Лист1!G426</f>
        <v>143</v>
      </c>
      <c r="H4" s="4">
        <f>[1]Лист1!D426</f>
        <v>3.18</v>
      </c>
      <c r="I4" s="4">
        <f>[1]Лист1!E426</f>
        <v>4.45</v>
      </c>
      <c r="J4" s="4">
        <f>[1]Лист1!F426</f>
        <v>18.329999999999998</v>
      </c>
    </row>
    <row r="5" spans="1:10">
      <c r="A5" s="50"/>
      <c r="B5" s="60" t="s">
        <v>20</v>
      </c>
      <c r="C5" s="4" t="str">
        <f>[1]Лист1!A427</f>
        <v>№ 9</v>
      </c>
      <c r="D5" s="4" t="str">
        <f>[1]Лист1!B427</f>
        <v>Морковь припущенная с маслом</v>
      </c>
      <c r="E5" s="4">
        <f>[1]Лист1!C427</f>
        <v>90</v>
      </c>
      <c r="F5" s="52">
        <v>0.42</v>
      </c>
      <c r="G5" s="4">
        <f>[1]Лист1!G427</f>
        <v>45.1</v>
      </c>
      <c r="H5" s="4">
        <f>[1]Лист1!D427</f>
        <v>0.9</v>
      </c>
      <c r="I5" s="4">
        <f>[1]Лист1!E427</f>
        <v>1.2</v>
      </c>
      <c r="J5" s="4">
        <f>[1]Лист1!F427</f>
        <v>6.1</v>
      </c>
    </row>
    <row r="6" spans="1:10">
      <c r="A6" s="50"/>
      <c r="B6" s="29" t="s">
        <v>16</v>
      </c>
      <c r="C6" s="4" t="str">
        <f>[1]Лист1!A428</f>
        <v>№ 341</v>
      </c>
      <c r="D6" s="4" t="str">
        <f>[1]Лист1!B428</f>
        <v>Бутерброд с маслом и сыром</v>
      </c>
      <c r="E6" s="4" t="str">
        <f>[1]Лист1!C428</f>
        <v>20,10,10</v>
      </c>
      <c r="F6" s="52">
        <v>19.72</v>
      </c>
      <c r="G6" s="4">
        <f>[1]Лист1!G428</f>
        <v>163</v>
      </c>
      <c r="H6" s="4">
        <f>[1]Лист1!D428</f>
        <v>3.35</v>
      </c>
      <c r="I6" s="4">
        <f>[1]Лист1!E428</f>
        <v>10</v>
      </c>
      <c r="J6" s="4">
        <f>[1]Лист1!F428</f>
        <v>9.93</v>
      </c>
    </row>
    <row r="7" spans="1:10">
      <c r="A7" s="50"/>
      <c r="B7" s="29" t="s">
        <v>17</v>
      </c>
      <c r="C7" s="4" t="str">
        <f>[1]Лист1!A429</f>
        <v>№271</v>
      </c>
      <c r="D7" s="4" t="str">
        <f>[1]Лист1!B429</f>
        <v>Чай с сахаром</v>
      </c>
      <c r="E7" s="4">
        <f>[1]Лист1!C429</f>
        <v>200</v>
      </c>
      <c r="F7" s="52">
        <v>1.03</v>
      </c>
      <c r="G7" s="4">
        <f>[1]Лист1!G429</f>
        <v>22</v>
      </c>
      <c r="H7" s="4">
        <f>[1]Лист1!D429</f>
        <v>0</v>
      </c>
      <c r="I7" s="4">
        <f>[1]Лист1!E429</f>
        <v>0</v>
      </c>
      <c r="J7" s="4">
        <f>[1]Лист1!F429</f>
        <v>8</v>
      </c>
    </row>
    <row r="8" spans="1:10">
      <c r="A8" s="50"/>
      <c r="B8" s="66" t="s">
        <v>18</v>
      </c>
      <c r="C8" s="4"/>
      <c r="D8" s="4" t="str">
        <f>[1]Лист1!B430</f>
        <v>Хлеб ржаной</v>
      </c>
      <c r="E8" s="4">
        <f>[1]Лист1!C430</f>
        <v>30</v>
      </c>
      <c r="F8" s="52">
        <v>1.71</v>
      </c>
      <c r="G8" s="4">
        <f>[1]Лист1!G430</f>
        <v>64.2</v>
      </c>
      <c r="H8" s="4">
        <f>[1]Лист1!D430</f>
        <v>1.4</v>
      </c>
      <c r="I8" s="4">
        <f>[1]Лист1!E430</f>
        <v>0.2</v>
      </c>
      <c r="J8" s="4">
        <f>[1]Лист1!F430</f>
        <v>14</v>
      </c>
    </row>
    <row r="9" spans="1:10">
      <c r="A9" s="50"/>
      <c r="B9" s="61"/>
      <c r="C9" s="4"/>
      <c r="D9" s="4" t="str">
        <f>[1]Лист1!B431</f>
        <v>Печенье</v>
      </c>
      <c r="E9" s="4">
        <f>[1]Лист1!C431</f>
        <v>10</v>
      </c>
      <c r="F9" s="52">
        <v>1.7</v>
      </c>
      <c r="G9" s="4">
        <f>[1]Лист1!G431</f>
        <v>42</v>
      </c>
      <c r="H9" s="4">
        <f>[1]Лист1!D431</f>
        <v>0.9</v>
      </c>
      <c r="I9" s="4">
        <f>[1]Лист1!E431</f>
        <v>0.95</v>
      </c>
      <c r="J9" s="4">
        <f>[1]Лист1!F431</f>
        <v>5.8</v>
      </c>
    </row>
    <row r="10" spans="1:10" ht="15" thickBot="1">
      <c r="A10" s="50"/>
      <c r="B10" s="61"/>
      <c r="C10" s="7"/>
      <c r="D10" s="7"/>
      <c r="E10" s="7"/>
      <c r="F10" s="24"/>
      <c r="G10" s="7"/>
      <c r="H10" s="7"/>
      <c r="I10" s="7"/>
      <c r="J10" s="63"/>
    </row>
    <row r="11" spans="1:10" ht="15" thickBot="1">
      <c r="A11" s="45"/>
      <c r="B11" s="62"/>
      <c r="C11" s="27"/>
      <c r="D11" s="28"/>
      <c r="E11" s="11"/>
      <c r="F11" s="12"/>
      <c r="G11" s="12">
        <f>SUM(G4:G10)</f>
        <v>479.3</v>
      </c>
      <c r="H11" s="12">
        <f>SUM(H4:H10)</f>
        <v>9.73</v>
      </c>
      <c r="I11" s="12">
        <f>SUM(I4:I10)</f>
        <v>16.8</v>
      </c>
      <c r="J11" s="33">
        <f>SUM(J4:J10)</f>
        <v>62.16</v>
      </c>
    </row>
    <row r="12" spans="1:10" ht="15" thickBot="1">
      <c r="A12" s="2" t="s">
        <v>14</v>
      </c>
      <c r="B12" s="14" t="s">
        <v>23</v>
      </c>
      <c r="C12" s="5" t="str">
        <f>[1]Лист1!A433</f>
        <v>№260</v>
      </c>
      <c r="D12" s="4" t="str">
        <f>[1]Лист1!B433</f>
        <v>Молоко кипяченое</v>
      </c>
      <c r="E12" s="4">
        <f>[1]Лист1!C433</f>
        <v>190</v>
      </c>
      <c r="F12" s="43">
        <v>13.62</v>
      </c>
      <c r="G12" s="4">
        <f>[1]Лист1!G433</f>
        <v>96</v>
      </c>
      <c r="H12" s="4">
        <f>[1]Лист1!D433</f>
        <v>5.3</v>
      </c>
      <c r="I12" s="4">
        <f>[1]Лист1!E433</f>
        <v>4.9400000000000004</v>
      </c>
      <c r="J12" s="53">
        <f>[1]Лист1!F433</f>
        <v>8.9</v>
      </c>
    </row>
    <row r="13" spans="1:10">
      <c r="A13" s="4"/>
      <c r="B13" s="13" t="s">
        <v>18</v>
      </c>
      <c r="C13" s="5"/>
      <c r="D13" s="4" t="str">
        <f>[1]Лист1!B434</f>
        <v>Хлеб пшеничный</v>
      </c>
      <c r="E13" s="4">
        <f>[1]Лист1!C434</f>
        <v>20</v>
      </c>
      <c r="F13" s="43">
        <v>1.28</v>
      </c>
      <c r="G13" s="4">
        <f>[1]Лист1!G434</f>
        <v>42</v>
      </c>
      <c r="H13" s="4">
        <f>[1]Лист1!D434</f>
        <v>0.94</v>
      </c>
      <c r="I13" s="4">
        <f>[1]Лист1!E434</f>
        <v>0.14000000000000001</v>
      </c>
      <c r="J13" s="53">
        <f>[1]Лист1!F434</f>
        <v>9.99</v>
      </c>
    </row>
    <row r="14" spans="1:10" ht="15" thickBot="1">
      <c r="A14" s="2"/>
      <c r="B14" s="21"/>
      <c r="C14" s="7"/>
      <c r="D14" s="13"/>
      <c r="E14" s="13"/>
      <c r="F14" s="54"/>
      <c r="G14" s="69"/>
      <c r="H14" s="4"/>
      <c r="I14" s="4"/>
      <c r="J14" s="4"/>
    </row>
    <row r="15" spans="1:10" ht="15" thickBot="1">
      <c r="A15" s="8"/>
      <c r="B15" s="9"/>
      <c r="C15" s="9"/>
      <c r="D15" s="10"/>
      <c r="E15" s="11"/>
      <c r="F15" s="12"/>
      <c r="G15" s="12">
        <f>SUM(G12:G14)</f>
        <v>138</v>
      </c>
      <c r="H15" s="12">
        <f>SUM(H12:H14)</f>
        <v>6.24</v>
      </c>
      <c r="I15" s="12">
        <f>SUM(I12:I14)</f>
        <v>5.08</v>
      </c>
      <c r="J15" s="33">
        <f>SUM(J12:J14)</f>
        <v>18.89</v>
      </c>
    </row>
    <row r="16" spans="1:10">
      <c r="A16" s="2" t="s">
        <v>19</v>
      </c>
      <c r="B16" s="31" t="s">
        <v>20</v>
      </c>
      <c r="C16" s="13" t="str">
        <f>[1]Лист1!A436</f>
        <v>№ 1</v>
      </c>
      <c r="D16" s="13" t="s">
        <v>32</v>
      </c>
      <c r="E16" s="4">
        <f>[1]Лист1!C436</f>
        <v>100</v>
      </c>
      <c r="F16" s="54">
        <v>7.97</v>
      </c>
      <c r="G16" s="4">
        <f>[1]Лист1!G436</f>
        <v>123.2</v>
      </c>
      <c r="H16" s="13">
        <f>[1]Лист1!D436</f>
        <v>1.26</v>
      </c>
      <c r="I16" s="13">
        <f>[1]Лист1!E436</f>
        <v>10.1</v>
      </c>
      <c r="J16" s="13">
        <f>[1]Лист1!F436</f>
        <v>8.32</v>
      </c>
    </row>
    <row r="17" spans="1:10">
      <c r="A17" s="2"/>
      <c r="B17" s="46" t="s">
        <v>21</v>
      </c>
      <c r="C17" s="13" t="str">
        <f>[1]Лист1!A437</f>
        <v>№ 55</v>
      </c>
      <c r="D17" s="13" t="str">
        <f>[1]Лист1!B437</f>
        <v>Щи из свежей капусты с картофелем</v>
      </c>
      <c r="E17" s="4">
        <f>[1]Лист1!C437</f>
        <v>250</v>
      </c>
      <c r="F17" s="54">
        <v>24.6</v>
      </c>
      <c r="G17" s="4">
        <f>[1]Лист1!G437</f>
        <v>130.1</v>
      </c>
      <c r="H17" s="13">
        <f>[1]Лист1!D437</f>
        <v>4.5999999999999996</v>
      </c>
      <c r="I17" s="13">
        <f>[1]Лист1!E437</f>
        <v>6.33</v>
      </c>
      <c r="J17" s="13">
        <f>[1]Лист1!F437</f>
        <v>10.54</v>
      </c>
    </row>
    <row r="18" spans="1:10">
      <c r="A18" s="2"/>
      <c r="B18" s="46" t="s">
        <v>22</v>
      </c>
      <c r="C18" s="13" t="str">
        <f>[1]Лист1!A438</f>
        <v>№ 84</v>
      </c>
      <c r="D18" s="13" t="str">
        <f>[1]Лист1!B438</f>
        <v>Рагу из овощей</v>
      </c>
      <c r="E18" s="4">
        <f>[1]Лист1!C438</f>
        <v>200</v>
      </c>
      <c r="F18" s="54">
        <v>13.56</v>
      </c>
      <c r="G18" s="4">
        <f>[1]Лист1!G438</f>
        <v>202</v>
      </c>
      <c r="H18" s="13">
        <f>[1]Лист1!D438</f>
        <v>4.84</v>
      </c>
      <c r="I18" s="13">
        <f>[1]Лист1!E438</f>
        <v>8.1999999999999993</v>
      </c>
      <c r="J18" s="13">
        <f>[1]Лист1!F438</f>
        <v>29.5</v>
      </c>
    </row>
    <row r="19" spans="1:10">
      <c r="A19" s="2"/>
      <c r="B19" s="46" t="s">
        <v>15</v>
      </c>
      <c r="C19" s="13" t="str">
        <f>[1]Лист1!A439</f>
        <v>№ 74</v>
      </c>
      <c r="D19" s="13" t="str">
        <f>[1]Лист1!B439</f>
        <v>Колобки мясо-картофельные</v>
      </c>
      <c r="E19" s="4">
        <f>[1]Лист1!C439</f>
        <v>100</v>
      </c>
      <c r="F19" s="54">
        <v>39.770000000000003</v>
      </c>
      <c r="G19" s="4">
        <f>[1]Лист1!G439</f>
        <v>188.4</v>
      </c>
      <c r="H19" s="13">
        <f>[1]Лист1!D439</f>
        <v>8.9</v>
      </c>
      <c r="I19" s="13">
        <f>[1]Лист1!E439</f>
        <v>6.3</v>
      </c>
      <c r="J19" s="13">
        <f>[1]Лист1!F439</f>
        <v>8.9</v>
      </c>
    </row>
    <row r="20" spans="1:10">
      <c r="A20" s="2"/>
      <c r="B20" s="46" t="s">
        <v>23</v>
      </c>
      <c r="C20" s="13" t="str">
        <f>[1]Лист1!A440</f>
        <v>№ 255</v>
      </c>
      <c r="D20" s="13" t="str">
        <f>[1]Лист1!B440</f>
        <v>Компот из сухофруктов</v>
      </c>
      <c r="E20" s="4">
        <f>[1]Лист1!C440</f>
        <v>180</v>
      </c>
      <c r="F20" s="54">
        <v>2.54</v>
      </c>
      <c r="G20" s="4">
        <f>[1]Лист1!G440</f>
        <v>72.3</v>
      </c>
      <c r="H20" s="13">
        <f>[1]Лист1!D440</f>
        <v>0.5</v>
      </c>
      <c r="I20" s="13">
        <f>[1]Лист1!E440</f>
        <v>0</v>
      </c>
      <c r="J20" s="13">
        <f>[1]Лист1!F440</f>
        <v>6</v>
      </c>
    </row>
    <row r="21" spans="1:10">
      <c r="A21" s="2"/>
      <c r="B21" s="46" t="s">
        <v>24</v>
      </c>
      <c r="C21" s="13"/>
      <c r="D21" s="13" t="str">
        <f>[1]Лист1!B441</f>
        <v>Хлеб пшеничный</v>
      </c>
      <c r="E21" s="4">
        <f>[1]Лист1!C441</f>
        <v>40</v>
      </c>
      <c r="F21" s="54">
        <v>2.57</v>
      </c>
      <c r="G21" s="4">
        <f>[1]Лист1!G441</f>
        <v>85.6</v>
      </c>
      <c r="H21" s="13">
        <f>[1]Лист1!D441</f>
        <v>1.88</v>
      </c>
      <c r="I21" s="13">
        <f>[1]Лист1!E441</f>
        <v>0.28000000000000003</v>
      </c>
      <c r="J21" s="13">
        <f>[1]Лист1!F441</f>
        <v>19.98</v>
      </c>
    </row>
    <row r="22" spans="1:10">
      <c r="A22" s="2"/>
      <c r="B22" s="46" t="s">
        <v>24</v>
      </c>
      <c r="C22" s="13"/>
      <c r="D22" s="13" t="str">
        <f>[1]Лист1!B442</f>
        <v>Хлеб ржаной</v>
      </c>
      <c r="E22" s="4">
        <f>[1]Лист1!C442</f>
        <v>20</v>
      </c>
      <c r="F22" s="54">
        <v>1.1399999999999999</v>
      </c>
      <c r="G22" s="4">
        <f>[1]Лист1!G442</f>
        <v>42</v>
      </c>
      <c r="H22" s="13">
        <f>[1]Лист1!D442</f>
        <v>0.94</v>
      </c>
      <c r="I22" s="13">
        <f>[1]Лист1!E442</f>
        <v>0.14000000000000001</v>
      </c>
      <c r="J22" s="13">
        <f>[1]Лист1!F442</f>
        <v>9.99</v>
      </c>
    </row>
    <row r="23" spans="1:10" ht="15" thickBot="1">
      <c r="A23" s="2"/>
      <c r="B23" s="4"/>
      <c r="C23" s="21"/>
      <c r="D23" s="22"/>
      <c r="E23" s="23"/>
      <c r="F23" s="24"/>
      <c r="G23" s="23"/>
      <c r="H23" s="23"/>
      <c r="I23" s="23"/>
      <c r="J23" s="44"/>
    </row>
    <row r="24" spans="1:10" ht="15" thickBot="1">
      <c r="A24" s="26"/>
      <c r="B24" s="27"/>
      <c r="C24" s="42"/>
      <c r="D24" s="55"/>
      <c r="E24" s="47"/>
      <c r="F24" s="48"/>
      <c r="G24" s="48">
        <f>SUM(G16:G23)</f>
        <v>843.6</v>
      </c>
      <c r="H24" s="48">
        <f>SUM(H16:H23)</f>
        <v>22.92</v>
      </c>
      <c r="I24" s="48">
        <f>SUM(I16:I23)</f>
        <v>31.35</v>
      </c>
      <c r="J24" s="56">
        <f>SUM(J16:J23)</f>
        <v>93.22999999999999</v>
      </c>
    </row>
    <row r="25" spans="1:10">
      <c r="A25" s="1" t="s">
        <v>25</v>
      </c>
      <c r="B25" s="67" t="s">
        <v>23</v>
      </c>
      <c r="C25" s="4"/>
      <c r="D25" s="4" t="str">
        <f>[1]Лист1!B444</f>
        <v>Сок</v>
      </c>
      <c r="E25" s="4">
        <f>[1]Лист1!C444</f>
        <v>200</v>
      </c>
      <c r="F25" s="52">
        <v>9</v>
      </c>
      <c r="G25" s="4">
        <f>[1]Лист1!G444</f>
        <v>87</v>
      </c>
      <c r="H25" s="4">
        <f>[1]Лист1!D444</f>
        <v>0</v>
      </c>
      <c r="I25" s="4">
        <f>[1]Лист1!E444</f>
        <v>0</v>
      </c>
      <c r="J25" s="4">
        <f>[1]Лист1!F444</f>
        <v>10</v>
      </c>
    </row>
    <row r="26" spans="1:10">
      <c r="A26" s="2"/>
      <c r="B26" s="46" t="s">
        <v>26</v>
      </c>
      <c r="C26" s="4" t="str">
        <f>[1]Лист1!A445</f>
        <v>№ 137</v>
      </c>
      <c r="D26" s="4" t="str">
        <f>[1]Лист1!B445</f>
        <v>Сырник из творога запеченный</v>
      </c>
      <c r="E26" s="4">
        <f>[1]Лист1!C445</f>
        <v>90</v>
      </c>
      <c r="F26" s="52">
        <v>33.659999999999997</v>
      </c>
      <c r="G26" s="4">
        <f>[1]Лист1!G445</f>
        <v>145</v>
      </c>
      <c r="H26" s="4">
        <f>[1]Лист1!D445</f>
        <v>12.9</v>
      </c>
      <c r="I26" s="4">
        <f>[1]Лист1!E445</f>
        <v>3.6</v>
      </c>
      <c r="J26" s="4">
        <f>[1]Лист1!F445</f>
        <v>17.899999999999999</v>
      </c>
    </row>
    <row r="27" spans="1:10">
      <c r="A27" s="2"/>
      <c r="B27" s="46" t="s">
        <v>24</v>
      </c>
      <c r="C27" s="4"/>
      <c r="D27" s="4" t="str">
        <f>[1]Лист1!B446</f>
        <v>Хлеб пшеничный</v>
      </c>
      <c r="E27" s="4">
        <f>[1]Лист1!C446</f>
        <v>20</v>
      </c>
      <c r="F27" s="52">
        <v>1.28</v>
      </c>
      <c r="G27" s="4">
        <f>[1]Лист1!G446</f>
        <v>42</v>
      </c>
      <c r="H27" s="4">
        <f>[1]Лист1!D446</f>
        <v>0.94</v>
      </c>
      <c r="I27" s="4">
        <f>[1]Лист1!E446</f>
        <v>0.14000000000000001</v>
      </c>
      <c r="J27" s="4">
        <f>[1]Лист1!F446</f>
        <v>9.99</v>
      </c>
    </row>
    <row r="28" spans="1:10">
      <c r="A28" s="70"/>
      <c r="B28" s="71" t="s">
        <v>27</v>
      </c>
      <c r="C28" s="4"/>
      <c r="D28" s="4" t="str">
        <f>[1]Лист1!B447</f>
        <v xml:space="preserve">Фрукт </v>
      </c>
      <c r="E28" s="4">
        <f>[1]Лист1!C447</f>
        <v>185</v>
      </c>
      <c r="F28" s="52">
        <v>22</v>
      </c>
      <c r="G28" s="4">
        <f>[1]Лист1!G447</f>
        <v>96</v>
      </c>
      <c r="H28" s="4">
        <f>[1]Лист1!D447</f>
        <v>0.82</v>
      </c>
      <c r="I28" s="4">
        <f>[1]Лист1!E447</f>
        <v>0</v>
      </c>
      <c r="J28" s="4">
        <f>[1]Лист1!F447</f>
        <v>23.3</v>
      </c>
    </row>
    <row r="29" spans="1:10" ht="15" thickBot="1">
      <c r="A29" s="2"/>
      <c r="B29" s="21"/>
      <c r="C29" s="30"/>
      <c r="D29" s="7"/>
      <c r="E29" s="7"/>
      <c r="F29" s="24"/>
      <c r="G29" s="7"/>
      <c r="H29" s="7"/>
      <c r="I29" s="7"/>
      <c r="J29" s="16"/>
    </row>
    <row r="30" spans="1:10" ht="15" thickBot="1">
      <c r="A30" s="26"/>
      <c r="B30" s="27"/>
      <c r="C30" s="27"/>
      <c r="D30" s="28"/>
      <c r="E30" s="11"/>
      <c r="F30" s="12"/>
      <c r="G30" s="12">
        <f>SUM(G25:G29)</f>
        <v>370</v>
      </c>
      <c r="H30" s="12">
        <f>SUM(H25:H29)</f>
        <v>14.66</v>
      </c>
      <c r="I30" s="12">
        <f>SUM(I25:I29)</f>
        <v>3.74</v>
      </c>
      <c r="J30" s="33">
        <f>SUM(J25:J29)</f>
        <v>61.19</v>
      </c>
    </row>
    <row r="31" spans="1:10">
      <c r="A31" s="2" t="s">
        <v>28</v>
      </c>
      <c r="B31" s="14" t="s">
        <v>22</v>
      </c>
      <c r="C31" s="4" t="str">
        <f>[1]Лист1!A449</f>
        <v>№ 199</v>
      </c>
      <c r="D31" s="4" t="str">
        <f>[1]Лист1!B449</f>
        <v>Каша пшенная с маслом</v>
      </c>
      <c r="E31" s="4">
        <f>[1]Лист1!C449</f>
        <v>200</v>
      </c>
      <c r="F31" s="54">
        <v>6.76</v>
      </c>
      <c r="G31" s="4">
        <f>[1]Лист1!G449</f>
        <v>154</v>
      </c>
      <c r="H31" s="4">
        <f>[1]Лист1!D449</f>
        <v>4.2</v>
      </c>
      <c r="I31" s="68">
        <f>[1]Лист1!E449</f>
        <v>4.3499999999999996</v>
      </c>
      <c r="J31" s="4">
        <f>[1]Лист1!F449</f>
        <v>19.559999999999999</v>
      </c>
    </row>
    <row r="32" spans="1:10">
      <c r="A32" s="2"/>
      <c r="B32" s="4" t="s">
        <v>15</v>
      </c>
      <c r="C32" s="4" t="str">
        <f>[1]Лист1!A450</f>
        <v>№ 321</v>
      </c>
      <c r="D32" s="4" t="str">
        <f>[1]Лист1!B450</f>
        <v>Суфле из печени</v>
      </c>
      <c r="E32" s="4">
        <f>[1]Лист1!C450</f>
        <v>100</v>
      </c>
      <c r="F32" s="54">
        <v>45.38</v>
      </c>
      <c r="G32" s="4">
        <f>[1]Лист1!G450</f>
        <v>161</v>
      </c>
      <c r="H32" s="4">
        <f>[1]Лист1!D450</f>
        <v>13.3</v>
      </c>
      <c r="I32" s="68">
        <f>[1]Лист1!E450</f>
        <v>8.1999999999999993</v>
      </c>
      <c r="J32" s="4">
        <f>[1]Лист1!F450</f>
        <v>5.3</v>
      </c>
    </row>
    <row r="33" spans="1:10">
      <c r="A33" s="2"/>
      <c r="B33" s="4" t="s">
        <v>17</v>
      </c>
      <c r="C33" s="4" t="str">
        <f>[1]Лист1!A451</f>
        <v>№271</v>
      </c>
      <c r="D33" s="4" t="str">
        <f>[1]Лист1!B451</f>
        <v>Чай с сахаром</v>
      </c>
      <c r="E33" s="4">
        <f>[1]Лист1!C451</f>
        <v>200</v>
      </c>
      <c r="F33" s="54">
        <v>1.03</v>
      </c>
      <c r="G33" s="4">
        <f>[1]Лист1!G451</f>
        <v>22</v>
      </c>
      <c r="H33" s="4">
        <f>[1]Лист1!D451</f>
        <v>0</v>
      </c>
      <c r="I33" s="68">
        <f>[1]Лист1!E451</f>
        <v>0</v>
      </c>
      <c r="J33" s="4">
        <f>[1]Лист1!F451</f>
        <v>8</v>
      </c>
    </row>
    <row r="34" spans="1:10">
      <c r="A34" s="2"/>
      <c r="B34" s="4" t="s">
        <v>18</v>
      </c>
      <c r="C34" s="4"/>
      <c r="D34" s="4" t="str">
        <f>[1]Лист1!B452</f>
        <v>Хлеб пшеничный</v>
      </c>
      <c r="E34" s="4">
        <f>[1]Лист1!C452</f>
        <v>40</v>
      </c>
      <c r="F34" s="54">
        <v>2.57</v>
      </c>
      <c r="G34" s="4">
        <f>[1]Лист1!G452</f>
        <v>85.6</v>
      </c>
      <c r="H34" s="4">
        <f>[1]Лист1!D452</f>
        <v>1.88</v>
      </c>
      <c r="I34" s="68">
        <f>[1]Лист1!E452</f>
        <v>0.28000000000000003</v>
      </c>
      <c r="J34" s="4">
        <f>[1]Лист1!F452</f>
        <v>19.98</v>
      </c>
    </row>
    <row r="35" spans="1:10">
      <c r="A35" s="2"/>
      <c r="B35" s="15" t="s">
        <v>18</v>
      </c>
      <c r="C35" s="4"/>
      <c r="D35" s="4" t="str">
        <f>[1]Лист1!B453</f>
        <v>Хлеб ржаной</v>
      </c>
      <c r="E35" s="4">
        <f>[1]Лист1!C453</f>
        <v>30</v>
      </c>
      <c r="F35" s="54">
        <v>1.71</v>
      </c>
      <c r="G35" s="4">
        <f>[1]Лист1!G453</f>
        <v>64.2</v>
      </c>
      <c r="H35" s="4">
        <f>[1]Лист1!D453</f>
        <v>1.4</v>
      </c>
      <c r="I35" s="68">
        <f>[1]Лист1!E453</f>
        <v>0.2</v>
      </c>
      <c r="J35" s="4">
        <f>[1]Лист1!F453</f>
        <v>14</v>
      </c>
    </row>
    <row r="36" spans="1:10" ht="15" thickBot="1">
      <c r="A36" s="2"/>
      <c r="B36" s="15"/>
      <c r="C36" s="50"/>
      <c r="D36" s="6"/>
      <c r="E36" s="7"/>
      <c r="F36" s="24"/>
      <c r="G36" s="7"/>
      <c r="H36" s="7"/>
      <c r="I36" s="7"/>
      <c r="J36" s="32"/>
    </row>
    <row r="37" spans="1:10" ht="15" thickBot="1">
      <c r="A37" s="26"/>
      <c r="B37" s="27"/>
      <c r="C37" s="49"/>
      <c r="D37" s="55"/>
      <c r="E37" s="47"/>
      <c r="F37" s="48"/>
      <c r="G37" s="48">
        <f>SUM(G31:G36)</f>
        <v>486.8</v>
      </c>
      <c r="H37" s="48">
        <f>SUM(H31:H36)</f>
        <v>20.779999999999998</v>
      </c>
      <c r="I37" s="48">
        <f>SUM(I31:I36)</f>
        <v>13.029999999999998</v>
      </c>
      <c r="J37" s="56">
        <f>SUM(J31:J36)</f>
        <v>66.84</v>
      </c>
    </row>
    <row r="38" spans="1:10">
      <c r="A38" s="1" t="s">
        <v>29</v>
      </c>
      <c r="B38" s="4" t="s">
        <v>30</v>
      </c>
      <c r="C38" s="4" t="str">
        <f>[1]Лист1!A455</f>
        <v>№ 245</v>
      </c>
      <c r="D38" s="4" t="str">
        <f>[1]Лист1!B455</f>
        <v>Кефир</v>
      </c>
      <c r="E38" s="4">
        <f>[1]Лист1!C455</f>
        <v>180</v>
      </c>
      <c r="F38" s="52">
        <v>13.02</v>
      </c>
      <c r="G38" s="4">
        <f>[1]Лист1!G455</f>
        <v>91.8</v>
      </c>
      <c r="H38" s="4">
        <f>[1]Лист1!D455</f>
        <v>5.04</v>
      </c>
      <c r="I38" s="4">
        <f>[1]Лист1!E455</f>
        <v>4.68</v>
      </c>
      <c r="J38" s="4">
        <f>[1]Лист1!F455</f>
        <v>7.36</v>
      </c>
    </row>
    <row r="39" spans="1:10">
      <c r="A39" s="2"/>
      <c r="B39" s="13" t="s">
        <v>18</v>
      </c>
      <c r="C39" s="4"/>
      <c r="D39" s="4" t="str">
        <f>[1]Лист1!B456</f>
        <v>Хлеб пшеничный</v>
      </c>
      <c r="E39" s="4">
        <f>[1]Лист1!C456</f>
        <v>20</v>
      </c>
      <c r="F39" s="52">
        <v>1.28</v>
      </c>
      <c r="G39" s="4">
        <f>[1]Лист1!G456</f>
        <v>42</v>
      </c>
      <c r="H39" s="4">
        <f>[1]Лист1!D456</f>
        <v>0.94</v>
      </c>
      <c r="I39" s="4">
        <f>[1]Лист1!E456</f>
        <v>0.14000000000000001</v>
      </c>
      <c r="J39" s="4">
        <f>[1]Лист1!F456</f>
        <v>9.99</v>
      </c>
    </row>
    <row r="40" spans="1:10" ht="15" thickBot="1">
      <c r="A40" s="2"/>
      <c r="B40" s="13"/>
      <c r="C40" s="20"/>
      <c r="D40" s="64"/>
      <c r="E40" s="25"/>
      <c r="F40" s="52"/>
      <c r="G40" s="25"/>
      <c r="H40" s="25"/>
      <c r="I40" s="25"/>
      <c r="J40" s="65"/>
    </row>
    <row r="41" spans="1:10" ht="15" thickBot="1">
      <c r="A41" s="26"/>
      <c r="B41" s="27"/>
      <c r="C41" s="27"/>
      <c r="D41" s="28"/>
      <c r="E41" s="11"/>
      <c r="F41" s="12">
        <v>278.24</v>
      </c>
      <c r="G41" s="12">
        <f>SUM(G38:G40)</f>
        <v>133.80000000000001</v>
      </c>
      <c r="H41" s="12">
        <f>SUM(H38:H40)</f>
        <v>5.98</v>
      </c>
      <c r="I41" s="12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2025-04-30T11:16:55Z</dcterms:modified>
</cp:coreProperties>
</file>