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E38"/>
  <c r="D38"/>
  <c r="J37"/>
  <c r="I37"/>
  <c r="H37"/>
  <c r="G37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J29" s="1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H23" s="1"/>
  <c r="G15"/>
  <c r="E15"/>
  <c r="D15"/>
  <c r="C15"/>
  <c r="J12"/>
  <c r="I12"/>
  <c r="H12"/>
  <c r="G12"/>
  <c r="G14" s="1"/>
  <c r="E12"/>
  <c r="D12"/>
  <c r="J1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E4"/>
  <c r="D4"/>
  <c r="C4"/>
  <c r="H29" l="1"/>
  <c r="I29"/>
  <c r="J40"/>
  <c r="H40"/>
  <c r="G10"/>
  <c r="H10"/>
  <c r="I10"/>
  <c r="J14"/>
  <c r="H14"/>
  <c r="I23"/>
  <c r="J23"/>
  <c r="G29"/>
  <c r="I40"/>
  <c r="G40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<sst xmlns="http://schemas.openxmlformats.org/spreadsheetml/2006/main" count="53" uniqueCount="41">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</sst>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96">
          <cell r="A196" t="str">
            <v>№ 44</v>
          </cell>
          <cell r="B196" t="str">
            <v>Суп молочный с  манной крупой</v>
          </cell>
          <cell r="C196">
            <v>250</v>
          </cell>
          <cell r="D196">
            <v>6.18</v>
          </cell>
          <cell r="E196">
            <v>6.58</v>
          </cell>
          <cell r="F196">
            <v>23.28</v>
          </cell>
          <cell r="G196">
            <v>185</v>
          </cell>
        </row>
        <row r="197">
          <cell r="A197" t="str">
            <v>№ 341</v>
          </cell>
          <cell r="B197" t="str">
            <v>Бутерброд с маслом и сыром</v>
          </cell>
          <cell r="C197" t="str">
            <v>20,10,10</v>
          </cell>
          <cell r="D197">
            <v>3.35</v>
          </cell>
          <cell r="E197">
            <v>10</v>
          </cell>
          <cell r="F197">
            <v>9.93</v>
          </cell>
          <cell r="G197">
            <v>163</v>
          </cell>
        </row>
        <row r="198">
          <cell r="A198" t="str">
            <v>№271</v>
          </cell>
          <cell r="B198" t="str">
            <v>Чай с сахаром</v>
          </cell>
          <cell r="C198">
            <v>200</v>
          </cell>
          <cell r="D198">
            <v>0</v>
          </cell>
          <cell r="E198">
            <v>0</v>
          </cell>
          <cell r="F198">
            <v>8</v>
          </cell>
          <cell r="G198">
            <v>22</v>
          </cell>
        </row>
        <row r="199">
          <cell r="B199" t="str">
            <v>Хлеб ржаной</v>
          </cell>
          <cell r="C199">
            <v>30</v>
          </cell>
          <cell r="D199">
            <v>1.4</v>
          </cell>
          <cell r="E199">
            <v>0.2</v>
          </cell>
          <cell r="F199">
            <v>14</v>
          </cell>
          <cell r="G199">
            <v>64.2</v>
          </cell>
        </row>
        <row r="200">
          <cell r="B200" t="str">
            <v>Печенье</v>
          </cell>
          <cell r="C200">
            <v>10</v>
          </cell>
          <cell r="D200">
            <v>0.9</v>
          </cell>
          <cell r="E200">
            <v>0.95</v>
          </cell>
          <cell r="F200">
            <v>5.8</v>
          </cell>
          <cell r="G200">
            <v>42</v>
          </cell>
        </row>
        <row r="202">
          <cell r="A202" t="str">
            <v>№ 258</v>
          </cell>
          <cell r="B202" t="str">
            <v>Кофейный напиток с молоком</v>
          </cell>
          <cell r="C202">
            <v>200</v>
          </cell>
          <cell r="D202">
            <v>1.4</v>
          </cell>
          <cell r="E202">
            <v>1.6</v>
          </cell>
          <cell r="F202">
            <v>10.3</v>
          </cell>
          <cell r="G202">
            <v>65.099999999999994</v>
          </cell>
        </row>
        <row r="203">
          <cell r="B203" t="str">
            <v>Хлеб пшеничный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5">
          <cell r="A205" t="str">
            <v>№ 1</v>
          </cell>
          <cell r="B205" t="str">
            <v>Винегрет овощной</v>
          </cell>
          <cell r="C205">
            <v>100</v>
          </cell>
          <cell r="D205">
            <v>1.26</v>
          </cell>
          <cell r="E205">
            <v>10.1</v>
          </cell>
          <cell r="F205">
            <v>8.32</v>
          </cell>
          <cell r="G205">
            <v>123.2</v>
          </cell>
        </row>
        <row r="206">
          <cell r="A206" t="str">
            <v>№39</v>
          </cell>
          <cell r="B206" t="str">
            <v>Суп с  макаронными изделиями</v>
          </cell>
          <cell r="C206">
            <v>250</v>
          </cell>
          <cell r="D206">
            <v>5.7</v>
          </cell>
          <cell r="E206">
            <v>6.5</v>
          </cell>
          <cell r="F206">
            <v>24.66</v>
          </cell>
          <cell r="G206">
            <v>140.1</v>
          </cell>
        </row>
        <row r="207">
          <cell r="A207" t="str">
            <v>№ 153</v>
          </cell>
          <cell r="B207" t="str">
            <v>Рыба, тушенная в сметанном соусе</v>
          </cell>
          <cell r="C207" t="str">
            <v>100/70</v>
          </cell>
          <cell r="D207">
            <v>17.7</v>
          </cell>
          <cell r="E207">
            <v>14.3</v>
          </cell>
          <cell r="F207">
            <v>5.61</v>
          </cell>
          <cell r="G207">
            <v>196</v>
          </cell>
        </row>
        <row r="208">
          <cell r="A208" t="str">
            <v>№ 197</v>
          </cell>
          <cell r="B208" t="str">
            <v>Каша ячневая с маслом</v>
          </cell>
          <cell r="C208">
            <v>200</v>
          </cell>
          <cell r="D208">
            <v>4.33</v>
          </cell>
          <cell r="E208">
            <v>5.2</v>
          </cell>
          <cell r="F208">
            <v>21.2</v>
          </cell>
          <cell r="G208">
            <v>152</v>
          </cell>
        </row>
        <row r="209">
          <cell r="A209" t="str">
            <v>№ 255</v>
          </cell>
          <cell r="B209" t="str">
            <v>Компот из сухофруктов</v>
          </cell>
          <cell r="C209">
            <v>180</v>
          </cell>
          <cell r="D209">
            <v>0.5</v>
          </cell>
          <cell r="E209">
            <v>0</v>
          </cell>
          <cell r="F209">
            <v>6</v>
          </cell>
          <cell r="G209">
            <v>72.3</v>
          </cell>
        </row>
        <row r="210">
          <cell r="B210" t="str">
            <v>Хлеб пшеничный</v>
          </cell>
          <cell r="C210">
            <v>40</v>
          </cell>
          <cell r="D210">
            <v>1.88</v>
          </cell>
          <cell r="E210">
            <v>0.28000000000000003</v>
          </cell>
          <cell r="F210">
            <v>19.98</v>
          </cell>
          <cell r="G210">
            <v>85.6</v>
          </cell>
        </row>
        <row r="211">
          <cell r="B211" t="str">
            <v>Хлеб ржаной</v>
          </cell>
          <cell r="C211">
            <v>30</v>
          </cell>
          <cell r="D211">
            <v>1.4</v>
          </cell>
          <cell r="E211">
            <v>0.2</v>
          </cell>
          <cell r="F211">
            <v>14</v>
          </cell>
          <cell r="G211">
            <v>64.2</v>
          </cell>
        </row>
        <row r="213">
          <cell r="B213" t="str">
            <v>Сок</v>
          </cell>
          <cell r="C213">
            <v>200</v>
          </cell>
          <cell r="D213">
            <v>0</v>
          </cell>
          <cell r="E213">
            <v>0</v>
          </cell>
          <cell r="F213">
            <v>10</v>
          </cell>
          <cell r="G213">
            <v>87</v>
          </cell>
        </row>
        <row r="214">
          <cell r="A214" t="str">
            <v>№ 137</v>
          </cell>
          <cell r="B214" t="str">
            <v>Сырник из творога запеченный</v>
          </cell>
          <cell r="C214">
            <v>90</v>
          </cell>
          <cell r="D214">
            <v>12.9</v>
          </cell>
          <cell r="E214">
            <v>3.6</v>
          </cell>
          <cell r="F214">
            <v>17.899999999999999</v>
          </cell>
          <cell r="G214">
            <v>145</v>
          </cell>
        </row>
        <row r="215">
          <cell r="B215" t="str">
            <v>Хлеб пшеничный</v>
          </cell>
          <cell r="C215">
            <v>20</v>
          </cell>
          <cell r="D215">
            <v>0.94</v>
          </cell>
          <cell r="E215">
            <v>0.14000000000000001</v>
          </cell>
          <cell r="F215">
            <v>9.99</v>
          </cell>
          <cell r="G215">
            <v>42</v>
          </cell>
        </row>
        <row r="216">
          <cell r="B216" t="str">
            <v>Фрукт</v>
          </cell>
          <cell r="C216">
            <v>185</v>
          </cell>
          <cell r="D216">
            <v>0.82</v>
          </cell>
          <cell r="E216">
            <v>0</v>
          </cell>
          <cell r="F216">
            <v>23.3</v>
          </cell>
          <cell r="G216">
            <v>96</v>
          </cell>
        </row>
        <row r="224">
          <cell r="A224" t="str">
            <v>№ 245</v>
          </cell>
          <cell r="B224" t="str">
            <v>Кефир</v>
          </cell>
          <cell r="C224">
            <v>180</v>
          </cell>
          <cell r="D224">
            <v>5.04</v>
          </cell>
          <cell r="E224">
            <v>4.68</v>
          </cell>
          <cell r="F224">
            <v>7.36</v>
          </cell>
          <cell r="G224">
            <v>91.8</v>
          </cell>
        </row>
        <row r="225">
          <cell r="B225" t="str">
            <v>Хлеб пшеничный</v>
          </cell>
          <cell r="C225">
            <v>20</v>
          </cell>
          <cell r="D225">
            <v>0.94</v>
          </cell>
          <cell r="E225">
            <v>0.14000000000000001</v>
          </cell>
          <cell r="F225">
            <v>9.99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E48" sqref="E48"/>
    </sheetView>
  </sheetViews>
  <sheetFormatPr defaultRowHeight="14.5"/>
  <cols>
    <col min="4" max="4" width="27.1796875" customWidth="1"/>
    <col min="5" max="5" width="15.0898437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[1]Лист1!A196</f>
        <v>№ 44</v>
      </c>
      <c r="D4" s="19" t="str">
        <f>[1]Лист1!B196</f>
        <v>Суп молочный с  манной крупой</v>
      </c>
      <c r="E4" s="13">
        <f>[1]Лист1!C196</f>
        <v>250</v>
      </c>
      <c r="F4" s="23">
        <v>15.28</v>
      </c>
      <c r="G4" s="13">
        <f>[1]Лист1!G196</f>
        <v>185</v>
      </c>
      <c r="H4" s="63">
        <f>[1]Лист1!D196</f>
        <v>6.18</v>
      </c>
      <c r="I4" s="63">
        <f>[1]Лист1!E196</f>
        <v>6.58</v>
      </c>
      <c r="J4" s="64">
        <f>[1]Лист1!F196</f>
        <v>23.28</v>
      </c>
    </row>
    <row r="5" spans="1:10">
      <c r="A5" s="1"/>
      <c r="B5" s="48" t="s">
        <v>16</v>
      </c>
      <c r="C5" s="46" t="str">
        <f>[1]Лист1!A197</f>
        <v>№ 341</v>
      </c>
      <c r="D5" s="19" t="str">
        <f>[1]Лист1!B197</f>
        <v>Бутерброд с маслом и сыром</v>
      </c>
      <c r="E5" s="13" t="str">
        <f>[1]Лист1!C197</f>
        <v>20,10,10</v>
      </c>
      <c r="F5" s="23">
        <v>19.72</v>
      </c>
      <c r="G5" s="13">
        <f>[1]Лист1!G197</f>
        <v>163</v>
      </c>
      <c r="H5" s="63">
        <f>[1]Лист1!D197</f>
        <v>3.35</v>
      </c>
      <c r="I5" s="63">
        <f>[1]Лист1!E197</f>
        <v>10</v>
      </c>
      <c r="J5" s="64">
        <f>[1]Лист1!F197</f>
        <v>9.93</v>
      </c>
    </row>
    <row r="6" spans="1:10">
      <c r="A6" s="1"/>
      <c r="B6" s="3" t="s">
        <v>17</v>
      </c>
      <c r="C6" s="46" t="str">
        <f>[1]Лист1!A198</f>
        <v>№271</v>
      </c>
      <c r="D6" s="19" t="str">
        <f>[1]Лист1!B198</f>
        <v>Чай с сахаром</v>
      </c>
      <c r="E6" s="13">
        <f>[1]Лист1!C198</f>
        <v>200</v>
      </c>
      <c r="F6" s="23">
        <v>1.03</v>
      </c>
      <c r="G6" s="13">
        <f>[1]Лист1!G198</f>
        <v>22</v>
      </c>
      <c r="H6" s="63">
        <f>[1]Лист1!D198</f>
        <v>0</v>
      </c>
      <c r="I6" s="63">
        <f>[1]Лист1!E198</f>
        <v>0</v>
      </c>
      <c r="J6" s="64">
        <f>[1]Лист1!F198</f>
        <v>8</v>
      </c>
    </row>
    <row r="7" spans="1:10">
      <c r="A7" s="1"/>
      <c r="B7" s="3" t="s">
        <v>20</v>
      </c>
      <c r="C7" s="46"/>
      <c r="D7" s="19" t="str">
        <f>[1]Лист1!B199</f>
        <v>Хлеб ржаной</v>
      </c>
      <c r="E7" s="13">
        <f>[1]Лист1!C199</f>
        <v>30</v>
      </c>
      <c r="F7" s="23">
        <v>1.71</v>
      </c>
      <c r="G7" s="13">
        <f>[1]Лист1!G199</f>
        <v>64.2</v>
      </c>
      <c r="H7" s="63">
        <f>[1]Лист1!D199</f>
        <v>1.4</v>
      </c>
      <c r="I7" s="63">
        <f>[1]Лист1!E199</f>
        <v>0.2</v>
      </c>
      <c r="J7" s="64">
        <f>[1]Лист1!F199</f>
        <v>14</v>
      </c>
    </row>
    <row r="8" spans="1:10">
      <c r="A8" s="1"/>
      <c r="B8" s="3"/>
      <c r="C8" s="46"/>
      <c r="D8" s="19" t="str">
        <f>[1]Лист1!B200</f>
        <v>Печенье</v>
      </c>
      <c r="E8" s="13">
        <f>[1]Лист1!C200</f>
        <v>10</v>
      </c>
      <c r="F8" s="23">
        <v>1.7</v>
      </c>
      <c r="G8" s="13">
        <f>[1]Лист1!G200</f>
        <v>42</v>
      </c>
      <c r="H8" s="63">
        <f>[1]Лист1!D200</f>
        <v>0.9</v>
      </c>
      <c r="I8" s="63">
        <f>[1]Лист1!E200</f>
        <v>0.95</v>
      </c>
      <c r="J8" s="64">
        <f>[1]Лист1!F200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[1]Лист1!A202</f>
        <v>№ 258</v>
      </c>
      <c r="D11" s="6" t="str">
        <f>[1]Лист1!B202</f>
        <v>Кофейный напиток с молоком</v>
      </c>
      <c r="E11" s="19">
        <f>[1]Лист1!C202</f>
        <v>200</v>
      </c>
      <c r="F11" s="23">
        <v>5.2</v>
      </c>
      <c r="G11" s="5">
        <f>[1]Лист1!G202</f>
        <v>65.099999999999994</v>
      </c>
      <c r="H11" s="19">
        <f>[1]Лист1!D202</f>
        <v>1.4</v>
      </c>
      <c r="I11" s="19">
        <f>[1]Лист1!E202</f>
        <v>1.6</v>
      </c>
      <c r="J11" s="34">
        <f>[1]Лист1!F202</f>
        <v>10.3</v>
      </c>
    </row>
    <row r="12" spans="1:10">
      <c r="A12" s="7"/>
      <c r="B12" s="24" t="s">
        <v>20</v>
      </c>
      <c r="C12" s="19"/>
      <c r="D12" s="6" t="str">
        <f>[1]Лист1!B203</f>
        <v>Хлеб пшеничный</v>
      </c>
      <c r="E12" s="19">
        <f>[1]Лист1!C203</f>
        <v>30</v>
      </c>
      <c r="F12" s="23">
        <v>1.92</v>
      </c>
      <c r="G12" s="5">
        <f>[1]Лист1!G203</f>
        <v>64.2</v>
      </c>
      <c r="H12" s="19">
        <f>[1]Лист1!D203</f>
        <v>1.4</v>
      </c>
      <c r="I12" s="19">
        <f>[1]Лист1!E203</f>
        <v>0.2</v>
      </c>
      <c r="J12" s="34">
        <f>[1]Лист1!F203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[1]Лист1!A205</f>
        <v>№ 1</v>
      </c>
      <c r="D15" s="19" t="str">
        <f>[1]Лист1!B205</f>
        <v>Винегрет овощной</v>
      </c>
      <c r="E15" s="58">
        <f>[1]Лист1!C205</f>
        <v>100</v>
      </c>
      <c r="F15" s="23">
        <v>7.97</v>
      </c>
      <c r="G15" s="5">
        <f>[1]Лист1!G205</f>
        <v>123.2</v>
      </c>
      <c r="H15" s="19">
        <f>[1]Лист1!D205</f>
        <v>1.26</v>
      </c>
      <c r="I15" s="19">
        <f>[1]Лист1!E205</f>
        <v>10.1</v>
      </c>
      <c r="J15" s="34">
        <f>[1]Лист1!F205</f>
        <v>8.32</v>
      </c>
    </row>
    <row r="16" spans="1:10">
      <c r="A16" s="1"/>
      <c r="B16" s="3" t="s">
        <v>26</v>
      </c>
      <c r="C16" s="19" t="str">
        <f>[1]Лист1!A206</f>
        <v>№39</v>
      </c>
      <c r="D16" s="19" t="str">
        <f>[1]Лист1!B206</f>
        <v>Суп с  макаронными изделиями</v>
      </c>
      <c r="E16" s="58">
        <f>[1]Лист1!C206</f>
        <v>250</v>
      </c>
      <c r="F16" s="23">
        <v>22.72</v>
      </c>
      <c r="G16" s="5">
        <f>[1]Лист1!G206</f>
        <v>140.1</v>
      </c>
      <c r="H16" s="19">
        <f>[1]Лист1!D206</f>
        <v>5.7</v>
      </c>
      <c r="I16" s="19">
        <f>[1]Лист1!E206</f>
        <v>6.5</v>
      </c>
      <c r="J16" s="34">
        <f>[1]Лист1!F206</f>
        <v>24.66</v>
      </c>
    </row>
    <row r="17" spans="1:10">
      <c r="A17" s="1"/>
      <c r="B17" s="3" t="s">
        <v>15</v>
      </c>
      <c r="C17" s="19" t="str">
        <f>[1]Лист1!A207</f>
        <v>№ 153</v>
      </c>
      <c r="D17" s="19" t="str">
        <f>[1]Лист1!B207</f>
        <v>Рыба, тушенная в сметанном соусе</v>
      </c>
      <c r="E17" s="58" t="str">
        <f>[1]Лист1!C207</f>
        <v>100/70</v>
      </c>
      <c r="F17" s="23">
        <v>37.909999999999997</v>
      </c>
      <c r="G17" s="5">
        <f>[1]Лист1!G207</f>
        <v>196</v>
      </c>
      <c r="H17" s="19">
        <f>[1]Лист1!D207</f>
        <v>17.7</v>
      </c>
      <c r="I17" s="19">
        <f>[1]Лист1!E207</f>
        <v>14.3</v>
      </c>
      <c r="J17" s="34">
        <f>[1]Лист1!F207</f>
        <v>5.61</v>
      </c>
    </row>
    <row r="18" spans="1:10">
      <c r="A18" s="1"/>
      <c r="B18" s="3" t="s">
        <v>27</v>
      </c>
      <c r="C18" s="19" t="str">
        <f>[1]Лист1!A208</f>
        <v>№ 197</v>
      </c>
      <c r="D18" s="19" t="str">
        <f>[1]Лист1!B208</f>
        <v>Каша ячневая с маслом</v>
      </c>
      <c r="E18" s="58">
        <f>[1]Лист1!C208</f>
        <v>200</v>
      </c>
      <c r="F18" s="23">
        <v>5.96</v>
      </c>
      <c r="G18" s="5">
        <f>[1]Лист1!G208</f>
        <v>152</v>
      </c>
      <c r="H18" s="19">
        <f>[1]Лист1!D208</f>
        <v>4.33</v>
      </c>
      <c r="I18" s="19">
        <f>[1]Лист1!E208</f>
        <v>5.2</v>
      </c>
      <c r="J18" s="34">
        <f>[1]Лист1!F208</f>
        <v>21.2</v>
      </c>
    </row>
    <row r="19" spans="1:10">
      <c r="A19" s="1"/>
      <c r="B19" s="3" t="s">
        <v>28</v>
      </c>
      <c r="C19" s="19" t="str">
        <f>[1]Лист1!A209</f>
        <v>№ 255</v>
      </c>
      <c r="D19" s="19" t="str">
        <f>[1]Лист1!B209</f>
        <v>Компот из сухофруктов</v>
      </c>
      <c r="E19" s="58">
        <f>[1]Лист1!C209</f>
        <v>180</v>
      </c>
      <c r="F19" s="23">
        <v>2.54</v>
      </c>
      <c r="G19" s="5">
        <f>[1]Лист1!G209</f>
        <v>72.3</v>
      </c>
      <c r="H19" s="19">
        <f>[1]Лист1!D209</f>
        <v>0.5</v>
      </c>
      <c r="I19" s="19">
        <f>[1]Лист1!E209</f>
        <v>0</v>
      </c>
      <c r="J19" s="34">
        <f>[1]Лист1!F209</f>
        <v>6</v>
      </c>
    </row>
    <row r="20" spans="1:10">
      <c r="A20" s="1"/>
      <c r="B20" s="3" t="s">
        <v>29</v>
      </c>
      <c r="C20" s="19"/>
      <c r="D20" s="19" t="str">
        <f>[1]Лист1!B210</f>
        <v>Хлеб пшеничный</v>
      </c>
      <c r="E20" s="58">
        <f>[1]Лист1!C210</f>
        <v>40</v>
      </c>
      <c r="F20" s="23">
        <v>2.57</v>
      </c>
      <c r="G20" s="5">
        <f>[1]Лист1!G210</f>
        <v>85.6</v>
      </c>
      <c r="H20" s="19">
        <f>[1]Лист1!D210</f>
        <v>1.88</v>
      </c>
      <c r="I20" s="19">
        <f>[1]Лист1!E210</f>
        <v>0.28000000000000003</v>
      </c>
      <c r="J20" s="34">
        <f>[1]Лист1!F210</f>
        <v>19.98</v>
      </c>
    </row>
    <row r="21" spans="1:10">
      <c r="A21" s="1"/>
      <c r="B21" s="3" t="s">
        <v>29</v>
      </c>
      <c r="C21" s="19"/>
      <c r="D21" s="19" t="str">
        <f>[1]Лист1!B211</f>
        <v>Хлеб ржаной</v>
      </c>
      <c r="E21" s="58">
        <f>[1]Лист1!C211</f>
        <v>30</v>
      </c>
      <c r="F21" s="23">
        <v>1.92</v>
      </c>
      <c r="G21" s="5">
        <f>[1]Лист1!G211</f>
        <v>64.2</v>
      </c>
      <c r="H21" s="19">
        <f>[1]Лист1!D211</f>
        <v>1.4</v>
      </c>
      <c r="I21" s="19">
        <f>[1]Лист1!E211</f>
        <v>0.2</v>
      </c>
      <c r="J21" s="34">
        <f>[1]Лист1!F211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[1]Лист1!B213</f>
        <v>Сок</v>
      </c>
      <c r="E24" s="18">
        <f>[1]Лист1!C213</f>
        <v>200</v>
      </c>
      <c r="F24" s="29">
        <v>9</v>
      </c>
      <c r="G24" s="18">
        <f>[1]Лист1!G213</f>
        <v>87</v>
      </c>
      <c r="H24" s="18">
        <f>[1]Лист1!D213</f>
        <v>0</v>
      </c>
      <c r="I24" s="18">
        <f>[1]Лист1!E213</f>
        <v>0</v>
      </c>
      <c r="J24" s="73">
        <f>[1]Лист1!F213</f>
        <v>10</v>
      </c>
    </row>
    <row r="25" spans="1:10">
      <c r="A25" s="74"/>
      <c r="B25" s="3" t="s">
        <v>31</v>
      </c>
      <c r="C25" s="5" t="str">
        <f>[1]Лист1!A214</f>
        <v>№ 137</v>
      </c>
      <c r="D25" s="5" t="str">
        <f>[1]Лист1!B214</f>
        <v>Сырник из творога запеченный</v>
      </c>
      <c r="E25" s="5">
        <f>[1]Лист1!C214</f>
        <v>90</v>
      </c>
      <c r="F25" s="47">
        <v>33.659999999999997</v>
      </c>
      <c r="G25" s="5">
        <f>[1]Лист1!G214</f>
        <v>145</v>
      </c>
      <c r="H25" s="5">
        <f>[1]Лист1!D214</f>
        <v>12.9</v>
      </c>
      <c r="I25" s="5">
        <f>[1]Лист1!E214</f>
        <v>3.6</v>
      </c>
      <c r="J25" s="30">
        <f>[1]Лист1!F214</f>
        <v>17.899999999999999</v>
      </c>
    </row>
    <row r="26" spans="1:10">
      <c r="A26" s="74"/>
      <c r="B26" s="24" t="s">
        <v>20</v>
      </c>
      <c r="C26" s="5"/>
      <c r="D26" s="5" t="str">
        <f>[1]Лист1!B215</f>
        <v>Хлеб пшеничный</v>
      </c>
      <c r="E26" s="5">
        <f>[1]Лист1!C215</f>
        <v>20</v>
      </c>
      <c r="F26" s="47">
        <v>1.28</v>
      </c>
      <c r="G26" s="5">
        <f>[1]Лист1!G215</f>
        <v>42</v>
      </c>
      <c r="H26" s="5">
        <f>[1]Лист1!D215</f>
        <v>0.94</v>
      </c>
      <c r="I26" s="5">
        <f>[1]Лист1!E215</f>
        <v>0.14000000000000001</v>
      </c>
      <c r="J26" s="30">
        <f>[1]Лист1!F215</f>
        <v>9.99</v>
      </c>
    </row>
    <row r="27" spans="1:10">
      <c r="A27" s="74"/>
      <c r="B27" s="24" t="s">
        <v>32</v>
      </c>
      <c r="C27" s="5"/>
      <c r="D27" s="5" t="str">
        <f>[1]Лист1!B216</f>
        <v>Фрукт</v>
      </c>
      <c r="E27" s="5">
        <f>[1]Лист1!C216</f>
        <v>185</v>
      </c>
      <c r="F27" s="47">
        <v>22</v>
      </c>
      <c r="G27" s="5">
        <f>[1]Лист1!G216</f>
        <v>96</v>
      </c>
      <c r="H27" s="5">
        <f>[1]Лист1!D216</f>
        <v>0.82</v>
      </c>
      <c r="I27" s="5">
        <f>[1]Лист1!E216</f>
        <v>0</v>
      </c>
      <c r="J27" s="30">
        <f>[1]Лист1!F216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12.98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45.38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1.71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[1]Лист1!A224</f>
        <v>№ 245</v>
      </c>
      <c r="D37" s="19" t="str">
        <f>[1]Лист1!B224</f>
        <v>Кефир</v>
      </c>
      <c r="E37" s="19">
        <f>[1]Лист1!C224</f>
        <v>180</v>
      </c>
      <c r="F37" s="23">
        <v>13.02</v>
      </c>
      <c r="G37" s="19">
        <f>[1]Лист1!G224</f>
        <v>91.8</v>
      </c>
      <c r="H37" s="19">
        <f>[1]Лист1!D224</f>
        <v>5.04</v>
      </c>
      <c r="I37" s="19">
        <f>[1]Лист1!E224</f>
        <v>4.68</v>
      </c>
      <c r="J37" s="34">
        <f>[1]Лист1!F224</f>
        <v>7.36</v>
      </c>
    </row>
    <row r="38" spans="1:10">
      <c r="A38" s="1"/>
      <c r="B38" s="12" t="s">
        <v>20</v>
      </c>
      <c r="C38" s="19"/>
      <c r="D38" s="80" t="str">
        <f>[1]Лист1!B225</f>
        <v>Хлеб пшеничный</v>
      </c>
      <c r="E38" s="19">
        <f>[1]Лист1!C225</f>
        <v>20</v>
      </c>
      <c r="F38" s="36">
        <v>1.28</v>
      </c>
      <c r="G38" s="81"/>
      <c r="H38" s="35">
        <f>[1]Лист1!D225</f>
        <v>0.94</v>
      </c>
      <c r="I38" s="35">
        <f>[1]Лист1!E225</f>
        <v>0.14000000000000001</v>
      </c>
      <c r="J38" s="82">
        <f>[1]Лист1!F225</f>
        <v>9.99</v>
      </c>
    </row>
    <row r="39" spans="1:10" ht="15" thickBot="1">
      <c r="A39" s="83"/>
      <c r="B39" s="84"/>
      <c r="C39" s="85"/>
      <c r="D39" s="86"/>
      <c r="E39" s="87"/>
      <c r="F39" s="77"/>
      <c r="G39" s="87"/>
      <c r="H39" s="87"/>
      <c r="I39" s="87"/>
      <c r="J39" s="88"/>
    </row>
    <row r="40" spans="1:10" ht="15" thickBot="1">
      <c r="A40" s="27"/>
      <c r="B40" s="37"/>
      <c r="C40" s="54"/>
      <c r="D40" s="55"/>
      <c r="E40" s="8"/>
      <c r="F40" s="9">
        <v>271.41000000000003</v>
      </c>
      <c r="G40" s="9">
        <f>SUM(G37:G39)</f>
        <v>91.8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2025-03-30T12:23:32Z</dcterms:modified>
</cp:coreProperties>
</file>