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J41" s="1"/>
  <c r="I38"/>
  <c r="I41" s="1"/>
  <c r="H38"/>
  <c r="H41" s="1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I31"/>
  <c r="I37" s="1"/>
  <c r="H31"/>
  <c r="G31"/>
  <c r="G37" s="1"/>
  <c r="E31"/>
  <c r="D31"/>
  <c r="J28"/>
  <c r="I28"/>
  <c r="H28"/>
  <c r="G28"/>
  <c r="E28"/>
  <c r="D28"/>
  <c r="J27"/>
  <c r="I27"/>
  <c r="H27"/>
  <c r="G27"/>
  <c r="E27"/>
  <c r="D27"/>
  <c r="J26"/>
  <c r="I26"/>
  <c r="I30" s="1"/>
  <c r="H26"/>
  <c r="G26"/>
  <c r="G30" s="1"/>
  <c r="E26"/>
  <c r="D26"/>
  <c r="C26"/>
  <c r="J25"/>
  <c r="J30" s="1"/>
  <c r="I25"/>
  <c r="H25"/>
  <c r="H30" s="1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J17"/>
  <c r="J24" s="1"/>
  <c r="I17"/>
  <c r="H17"/>
  <c r="H24" s="1"/>
  <c r="G17"/>
  <c r="E17"/>
  <c r="D17"/>
  <c r="C17"/>
  <c r="J16"/>
  <c r="I16"/>
  <c r="I24" s="1"/>
  <c r="H16"/>
  <c r="G16"/>
  <c r="G24" s="1"/>
  <c r="E16"/>
  <c r="D16"/>
  <c r="C16"/>
  <c r="J15"/>
  <c r="I15"/>
  <c r="H15"/>
  <c r="G15"/>
  <c r="E15"/>
  <c r="D15"/>
  <c r="J12"/>
  <c r="I12"/>
  <c r="H12"/>
  <c r="G12"/>
  <c r="E12"/>
  <c r="D12"/>
  <c r="J11"/>
  <c r="J14" s="1"/>
  <c r="I11"/>
  <c r="I14" s="1"/>
  <c r="H11"/>
  <c r="H14" s="1"/>
  <c r="G11"/>
  <c r="G14" s="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I10" s="1"/>
  <c r="H4"/>
  <c r="G4"/>
  <c r="E4"/>
  <c r="D4"/>
  <c r="C4"/>
  <c r="H10" l="1"/>
  <c r="J37"/>
  <c r="G10"/>
  <c r="J10"/>
  <c r="H37"/>
</calcChain>
</file>

<file path=xl/sharedStrings.xml><?xml version="1.0" encoding="utf-8"?>
<sst xmlns="http://schemas.openxmlformats.org/spreadsheetml/2006/main" count="48" uniqueCount="35">
  <si>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</si>
  <si>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</si>
  <si>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</si>
  <si>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</si>
  <si>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</si>
  <si>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</si>
  <si>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</si>
  <si>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</si>
  <si>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</si>
  <si>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</si>
  <si>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</si>
  <si>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</si>
  <si>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</si>
  <si>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</si>
  <si>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</si>
  <si>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</si>
  <si>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</si>
  <si>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</si>
  <si>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</si>
  <si>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</si>
  <si>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</si>
  <si>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</si>
  <si>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</si>
  <si>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</si>
  <si>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</si>
  <si>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</si>
  <si>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</si>
  <si>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</si>
  <si>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</si>
  <si>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</si>
  <si>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</si>
  <si>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№214</t>
  </si>
  <si>
    <t>10д</t>
  </si>
  <si>
    <t>№ 41</t>
  </si>
  <si>
    <t>№171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</si>
</sst>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ont="1" applyFill="1" applyBorder="1"/>
    <xf numFmtId="0" fontId="0" fillId="2" borderId="10" xfId="0" applyFill="1" applyBorder="1"/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2" xfId="0" applyFill="1" applyBorder="1"/>
    <xf numFmtId="0" fontId="0" fillId="2" borderId="12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3" xfId="0" applyFill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/>
    <xf numFmtId="0" fontId="0" fillId="2" borderId="19" xfId="0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6" xfId="0" applyFill="1" applyBorder="1"/>
    <xf numFmtId="0" fontId="0" fillId="2" borderId="0" xfId="0" applyFill="1" applyBorder="1"/>
    <xf numFmtId="0" fontId="0" fillId="2" borderId="22" xfId="0" applyFill="1" applyBorder="1" applyProtection="1">
      <protection locked="0"/>
    </xf>
    <xf numFmtId="0" fontId="1" fillId="2" borderId="11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2" xfId="0" applyFill="1" applyBorder="1"/>
    <xf numFmtId="0" fontId="0" fillId="2" borderId="29" xfId="0" applyFill="1" applyBorder="1"/>
    <xf numFmtId="0" fontId="0" fillId="2" borderId="21" xfId="0" applyFill="1" applyBorder="1"/>
    <xf numFmtId="0" fontId="0" fillId="2" borderId="23" xfId="0" applyFill="1" applyBorder="1"/>
    <xf numFmtId="0" fontId="0" fillId="2" borderId="0" xfId="0" applyFill="1" applyBorder="1" applyAlignment="1" applyProtection="1">
      <protection locked="0"/>
    </xf>
    <xf numFmtId="0" fontId="0" fillId="2" borderId="8" xfId="0" applyFill="1" applyBorder="1" applyAlignment="1">
      <alignment horizontal="right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0" fontId="0" fillId="2" borderId="27" xfId="0" applyFill="1" applyBorder="1"/>
    <xf numFmtId="14" fontId="0" fillId="2" borderId="27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2" xfId="0" applyFill="1" applyBorder="1" applyAlignment="1">
      <alignment horizontal="right"/>
    </xf>
    <xf numFmtId="0" fontId="0" fillId="2" borderId="30" xfId="0" applyFill="1" applyBorder="1" applyAlignment="1">
      <alignment horizontal="left"/>
    </xf>
    <xf numFmtId="16" fontId="0" fillId="2" borderId="12" xfId="0" applyNumberFormat="1" applyFill="1" applyBorder="1" applyAlignment="1">
      <alignment horizontal="right"/>
    </xf>
    <xf numFmtId="0" fontId="0" fillId="2" borderId="30" xfId="0" applyFill="1" applyBorder="1"/>
    <xf numFmtId="0" fontId="0" fillId="2" borderId="17" xfId="0" applyFill="1" applyBorder="1" applyProtection="1">
      <protection locked="0"/>
    </xf>
    <xf numFmtId="164" fontId="0" fillId="2" borderId="23" xfId="0" applyNumberFormat="1" applyFill="1" applyBorder="1"/>
    <xf numFmtId="0" fontId="0" fillId="2" borderId="14" xfId="0" applyFill="1" applyBorder="1"/>
    <xf numFmtId="0" fontId="0" fillId="2" borderId="31" xfId="0" applyFill="1" applyBorder="1"/>
    <xf numFmtId="0" fontId="0" fillId="2" borderId="23" xfId="0" applyFont="1" applyFill="1" applyBorder="1"/>
    <xf numFmtId="164" fontId="0" fillId="2" borderId="28" xfId="0" applyNumberFormat="1" applyFill="1" applyBorder="1"/>
    <xf numFmtId="0" fontId="0" fillId="2" borderId="20" xfId="0" applyFill="1" applyBorder="1"/>
    <xf numFmtId="0" fontId="0" fillId="2" borderId="28" xfId="0" applyFill="1" applyBorder="1"/>
    <xf numFmtId="2" fontId="0" fillId="2" borderId="8" xfId="0" applyNumberFormat="1" applyFill="1" applyBorder="1"/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378">
          <cell r="B378" t="str">
            <v>Хлеб пшеничный</v>
          </cell>
          <cell r="C378">
            <v>20</v>
          </cell>
          <cell r="D378">
            <v>0.94</v>
          </cell>
          <cell r="E378">
            <v>0.14000000000000001</v>
          </cell>
          <cell r="F378">
            <v>9.99</v>
          </cell>
          <cell r="G378">
            <v>42</v>
          </cell>
        </row>
        <row r="379">
          <cell r="B379" t="str">
            <v>Итого</v>
          </cell>
          <cell r="D379">
            <v>90.9</v>
          </cell>
          <cell r="E379">
            <v>81.590000000000018</v>
          </cell>
          <cell r="F379">
            <v>320.94000000000005</v>
          </cell>
          <cell r="G379">
            <v>2455.7999999999997</v>
          </cell>
        </row>
        <row r="384">
          <cell r="A384" t="str">
            <v>номер</v>
          </cell>
          <cell r="B384" t="str">
            <v>7---11</v>
          </cell>
          <cell r="C384" t="str">
            <v xml:space="preserve">выход. </v>
          </cell>
          <cell r="D384" t="str">
            <v xml:space="preserve">      химический состав</v>
          </cell>
          <cell r="G384" t="str">
            <v>К,кал</v>
          </cell>
        </row>
        <row r="385">
          <cell r="C385" t="str">
            <v>гр</v>
          </cell>
          <cell r="D385" t="str">
            <v>белки</v>
          </cell>
          <cell r="E385" t="str">
            <v>жиры</v>
          </cell>
          <cell r="F385" t="str">
            <v>углев.</v>
          </cell>
        </row>
        <row r="387">
          <cell r="B387" t="str">
            <v>Каша ячневая с маслом</v>
          </cell>
          <cell r="C387">
            <v>150</v>
          </cell>
          <cell r="D387">
            <v>3.24</v>
          </cell>
          <cell r="E387">
            <v>3.8</v>
          </cell>
          <cell r="F387">
            <v>18.399999999999999</v>
          </cell>
          <cell r="G387">
            <v>146</v>
          </cell>
        </row>
        <row r="388">
          <cell r="A388" t="str">
            <v>№ 9</v>
          </cell>
          <cell r="B388" t="str">
            <v>Морковь припущенная с маслом</v>
          </cell>
          <cell r="C388">
            <v>90</v>
          </cell>
          <cell r="D388">
            <v>0.9</v>
          </cell>
          <cell r="E388">
            <v>1.2</v>
          </cell>
          <cell r="F388">
            <v>6.1</v>
          </cell>
          <cell r="G388">
            <v>45.1</v>
          </cell>
        </row>
        <row r="389">
          <cell r="A389" t="str">
            <v>№ 341</v>
          </cell>
          <cell r="B389" t="str">
            <v>Бутерброд с маслом и сыром</v>
          </cell>
          <cell r="C389" t="str">
            <v>20,10,10</v>
          </cell>
          <cell r="D389">
            <v>3.35</v>
          </cell>
          <cell r="E389">
            <v>10</v>
          </cell>
          <cell r="F389">
            <v>9.93</v>
          </cell>
          <cell r="G389">
            <v>145.4</v>
          </cell>
        </row>
        <row r="390">
          <cell r="B390" t="str">
            <v>Чай с сахаром</v>
          </cell>
          <cell r="C390">
            <v>200</v>
          </cell>
          <cell r="D390">
            <v>0</v>
          </cell>
          <cell r="E390">
            <v>0</v>
          </cell>
          <cell r="F390">
            <v>8</v>
          </cell>
          <cell r="G390">
            <v>32.200000000000003</v>
          </cell>
        </row>
        <row r="391">
          <cell r="B391" t="str">
            <v>Хлеб ржаной</v>
          </cell>
          <cell r="C391">
            <v>30</v>
          </cell>
          <cell r="D391">
            <v>1.4</v>
          </cell>
          <cell r="E391">
            <v>0.2</v>
          </cell>
          <cell r="F391">
            <v>14</v>
          </cell>
          <cell r="G391">
            <v>64.2</v>
          </cell>
        </row>
        <row r="392">
          <cell r="B392" t="str">
            <v>Печенье</v>
          </cell>
          <cell r="C392">
            <v>10</v>
          </cell>
          <cell r="D392">
            <v>0.9</v>
          </cell>
          <cell r="E392">
            <v>0.95</v>
          </cell>
          <cell r="F392">
            <v>5.8</v>
          </cell>
          <cell r="G392">
            <v>42</v>
          </cell>
        </row>
        <row r="393">
          <cell r="B393" t="str">
            <v>2 Завтрак</v>
          </cell>
        </row>
        <row r="394">
          <cell r="B394" t="str">
            <v>Какао с молоком</v>
          </cell>
          <cell r="C394">
            <v>200</v>
          </cell>
          <cell r="D394">
            <v>3.43</v>
          </cell>
          <cell r="E394">
            <v>3.93</v>
          </cell>
          <cell r="F394">
            <v>16.399999999999999</v>
          </cell>
          <cell r="G394">
            <v>93.2</v>
          </cell>
        </row>
        <row r="396">
          <cell r="B396" t="str">
            <v>Обед</v>
          </cell>
        </row>
        <row r="397">
          <cell r="A397" t="str">
            <v>№ 25</v>
          </cell>
          <cell r="B397" t="str">
            <v>Салат картофельный с квашеной</v>
          </cell>
          <cell r="C397">
            <v>100</v>
          </cell>
          <cell r="D397">
            <v>2.11</v>
          </cell>
          <cell r="E397">
            <v>8.9</v>
          </cell>
          <cell r="F397">
            <v>10.1</v>
          </cell>
          <cell r="G397">
            <v>100.7</v>
          </cell>
        </row>
        <row r="398">
          <cell r="B398" t="str">
            <v>капустой</v>
          </cell>
        </row>
        <row r="399">
          <cell r="B399" t="str">
            <v>Уха со взбитым яйцом</v>
          </cell>
          <cell r="C399">
            <v>250</v>
          </cell>
          <cell r="D399">
            <v>6</v>
          </cell>
          <cell r="E399">
            <v>3.42</v>
          </cell>
          <cell r="F399">
            <v>11.52</v>
          </cell>
          <cell r="G399">
            <v>112</v>
          </cell>
        </row>
        <row r="401">
          <cell r="B401" t="str">
            <v>Компот из сухофруктов</v>
          </cell>
          <cell r="C401">
            <v>180</v>
          </cell>
          <cell r="D401">
            <v>0.5</v>
          </cell>
          <cell r="E401">
            <v>0</v>
          </cell>
          <cell r="F401">
            <v>6</v>
          </cell>
          <cell r="G401">
            <v>72.3</v>
          </cell>
        </row>
        <row r="402">
          <cell r="B402" t="str">
            <v>Хлеб пшеничный</v>
          </cell>
          <cell r="C402">
            <v>40</v>
          </cell>
          <cell r="D402">
            <v>1.88</v>
          </cell>
          <cell r="E402">
            <v>0.28000000000000003</v>
          </cell>
          <cell r="F402">
            <v>19.98</v>
          </cell>
          <cell r="G402">
            <v>85.6</v>
          </cell>
        </row>
        <row r="403">
          <cell r="B403" t="str">
            <v>Хлеб ржаной</v>
          </cell>
          <cell r="C403">
            <v>30</v>
          </cell>
          <cell r="D403">
            <v>1.4</v>
          </cell>
          <cell r="E403">
            <v>0.2</v>
          </cell>
          <cell r="F403">
            <v>14</v>
          </cell>
          <cell r="G403">
            <v>64.2</v>
          </cell>
        </row>
        <row r="404">
          <cell r="B404" t="str">
            <v>Полдник</v>
          </cell>
        </row>
        <row r="405">
          <cell r="B405" t="str">
            <v>Сок</v>
          </cell>
          <cell r="C405">
            <v>200</v>
          </cell>
          <cell r="D405">
            <v>0</v>
          </cell>
          <cell r="E405">
            <v>0</v>
          </cell>
          <cell r="F405">
            <v>10</v>
          </cell>
          <cell r="G405">
            <v>87</v>
          </cell>
        </row>
        <row r="407">
          <cell r="B407" t="str">
            <v xml:space="preserve">Фрукт </v>
          </cell>
          <cell r="C407">
            <v>185</v>
          </cell>
          <cell r="D407">
            <v>0.82</v>
          </cell>
          <cell r="F407">
            <v>23.3</v>
          </cell>
          <cell r="G407">
            <v>96</v>
          </cell>
        </row>
        <row r="408">
          <cell r="B408" t="str">
            <v>1 УЖИН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L8" sqref="L8"/>
    </sheetView>
  </sheetViews>
  <sheetFormatPr defaultRowHeight="14.5"/>
  <cols>
    <col min="2" max="2" width="15.6328125" customWidth="1"/>
    <col min="4" max="4" width="47.90625" customWidth="1"/>
  </cols>
  <sheetData>
    <row r="1" spans="1:10" ht="15" thickBot="1">
      <c r="A1" s="18" t="s">
        <v>0</v>
      </c>
      <c r="B1" s="46" t="s">
        <v>1</v>
      </c>
      <c r="C1" s="47"/>
      <c r="D1" s="48"/>
      <c r="E1" s="49" t="s">
        <v>2</v>
      </c>
      <c r="F1" s="50"/>
      <c r="G1" s="49"/>
      <c r="H1" s="49"/>
      <c r="I1" s="62" t="s">
        <v>3</v>
      </c>
      <c r="J1" s="63"/>
    </row>
    <row r="2" spans="1:10" ht="15" thickBot="1">
      <c r="A2" s="34"/>
      <c r="B2" s="57"/>
      <c r="C2" s="57"/>
      <c r="D2" s="57" t="s">
        <v>32</v>
      </c>
      <c r="E2" s="34"/>
      <c r="F2" s="44"/>
      <c r="G2" s="34"/>
      <c r="H2" s="34"/>
      <c r="I2" s="34"/>
      <c r="J2" s="45"/>
    </row>
    <row r="3" spans="1:10" ht="15" thickBot="1">
      <c r="A3" s="12" t="s">
        <v>4</v>
      </c>
      <c r="B3" s="13" t="s">
        <v>5</v>
      </c>
      <c r="C3" s="39" t="s">
        <v>6</v>
      </c>
      <c r="D3" s="39" t="s">
        <v>7</v>
      </c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40" t="s">
        <v>13</v>
      </c>
    </row>
    <row r="4" spans="1:10">
      <c r="A4" s="55" t="s">
        <v>14</v>
      </c>
      <c r="B4" s="3" t="s">
        <v>15</v>
      </c>
      <c r="C4" s="60">
        <f>[1]Лист1!A378</f>
        <v>0</v>
      </c>
      <c r="D4" s="3" t="str">
        <f>[1]Лист1!B378</f>
        <v>Хлеб пшеничный</v>
      </c>
      <c r="E4" s="66">
        <f>[1]Лист1!C378</f>
        <v>20</v>
      </c>
      <c r="F4" s="59">
        <v>15.28</v>
      </c>
      <c r="G4" s="66">
        <f>[1]Лист1!G378</f>
        <v>42</v>
      </c>
      <c r="H4" s="66">
        <f>[1]Лист1!D378</f>
        <v>0.94</v>
      </c>
      <c r="I4" s="66">
        <f>[1]Лист1!E378</f>
        <v>0.14000000000000001</v>
      </c>
      <c r="J4" s="66">
        <f>[1]Лист1!F378</f>
        <v>9.99</v>
      </c>
    </row>
    <row r="5" spans="1:10">
      <c r="A5" s="55"/>
      <c r="B5" s="67" t="s">
        <v>16</v>
      </c>
      <c r="C5" s="60">
        <f>[1]Лист1!A379</f>
        <v>0</v>
      </c>
      <c r="D5" s="3" t="str">
        <f>[1]Лист1!B379</f>
        <v>Итого</v>
      </c>
      <c r="E5" s="68">
        <f>[1]Лист1!C379</f>
        <v>0</v>
      </c>
      <c r="F5" s="59">
        <v>11.21</v>
      </c>
      <c r="G5" s="66">
        <f>[1]Лист1!G379</f>
        <v>2455.7999999999997</v>
      </c>
      <c r="H5" s="66">
        <f>[1]Лист1!D379</f>
        <v>90.9</v>
      </c>
      <c r="I5" s="66">
        <f>[1]Лист1!E379</f>
        <v>81.590000000000018</v>
      </c>
      <c r="J5" s="66">
        <f>[1]Лист1!F379</f>
        <v>320.94000000000005</v>
      </c>
    </row>
    <row r="6" spans="1:10">
      <c r="A6" s="55"/>
      <c r="B6" s="69" t="s">
        <v>17</v>
      </c>
      <c r="C6" s="60">
        <f>[1]Лист1!A380</f>
        <v>0</v>
      </c>
      <c r="D6" s="3">
        <f>[1]Лист1!B380</f>
        <v>0</v>
      </c>
      <c r="E6" s="66">
        <f>[1]Лист1!C380</f>
        <v>0</v>
      </c>
      <c r="F6" s="59">
        <v>5.2</v>
      </c>
      <c r="G6" s="66">
        <f>[1]Лист1!G380</f>
        <v>0</v>
      </c>
      <c r="H6" s="66">
        <f>[1]Лист1!D380</f>
        <v>0</v>
      </c>
      <c r="I6" s="66">
        <f>[1]Лист1!E380</f>
        <v>0</v>
      </c>
      <c r="J6" s="66">
        <f>[1]Лист1!F380</f>
        <v>0</v>
      </c>
    </row>
    <row r="7" spans="1:10">
      <c r="A7" s="55"/>
      <c r="B7" s="69" t="s">
        <v>18</v>
      </c>
      <c r="C7" s="60"/>
      <c r="D7" s="3">
        <f>[1]Лист1!B381</f>
        <v>0</v>
      </c>
      <c r="E7" s="66">
        <f>[1]Лист1!C381</f>
        <v>0</v>
      </c>
      <c r="F7" s="59">
        <v>1.71</v>
      </c>
      <c r="G7" s="66">
        <f>[1]Лист1!G381</f>
        <v>0</v>
      </c>
      <c r="H7" s="66">
        <f>[1]Лист1!D381</f>
        <v>0</v>
      </c>
      <c r="I7" s="66">
        <f>[1]Лист1!E381</f>
        <v>0</v>
      </c>
      <c r="J7" s="66">
        <f>[1]Лист1!F381</f>
        <v>0</v>
      </c>
    </row>
    <row r="8" spans="1:10">
      <c r="A8" s="55"/>
      <c r="B8" s="69"/>
      <c r="C8" s="60"/>
      <c r="D8" s="3">
        <f>[1]Лист1!B382</f>
        <v>0</v>
      </c>
      <c r="E8" s="66">
        <f>[1]Лист1!C382</f>
        <v>0</v>
      </c>
      <c r="F8" s="59">
        <v>1.7</v>
      </c>
      <c r="G8" s="66">
        <f>[1]Лист1!G382</f>
        <v>0</v>
      </c>
      <c r="H8" s="66">
        <f>[1]Лист1!D382</f>
        <v>0</v>
      </c>
      <c r="I8" s="66">
        <f>[1]Лист1!E382</f>
        <v>0</v>
      </c>
      <c r="J8" s="66">
        <f>[1]Лист1!F382</f>
        <v>0</v>
      </c>
    </row>
    <row r="9" spans="1:10" ht="15" thickBot="1">
      <c r="A9" s="55"/>
      <c r="B9" s="70"/>
      <c r="C9" s="16"/>
      <c r="D9" s="41"/>
      <c r="E9" s="56"/>
      <c r="F9" s="17"/>
      <c r="G9" s="71"/>
      <c r="H9" s="42"/>
      <c r="I9" s="42"/>
      <c r="J9" s="52"/>
    </row>
    <row r="10" spans="1:10" ht="15" thickBot="1">
      <c r="A10" s="27"/>
      <c r="B10" s="64"/>
      <c r="C10" s="19"/>
      <c r="D10" s="20"/>
      <c r="E10" s="7"/>
      <c r="F10" s="8"/>
      <c r="G10" s="8">
        <f>SUM(G4:G9)</f>
        <v>2497.7999999999997</v>
      </c>
      <c r="H10" s="8">
        <f>SUM(H4:H9)</f>
        <v>91.84</v>
      </c>
      <c r="I10" s="8">
        <f>SUM(I4:I9)</f>
        <v>81.730000000000018</v>
      </c>
      <c r="J10" s="21">
        <f>SUM(J4:J9)</f>
        <v>330.93000000000006</v>
      </c>
    </row>
    <row r="11" spans="1:10" ht="15" thickBot="1">
      <c r="A11" s="2" t="s">
        <v>14</v>
      </c>
      <c r="B11" s="72" t="s">
        <v>23</v>
      </c>
      <c r="C11" s="15" t="str">
        <f>[1]Лист1!A384</f>
        <v>номер</v>
      </c>
      <c r="D11" s="3" t="str">
        <f>[1]Лист1!B384</f>
        <v>7---11</v>
      </c>
      <c r="E11" s="3" t="str">
        <f>[1]Лист1!C384</f>
        <v xml:space="preserve">выход. </v>
      </c>
      <c r="F11" s="51">
        <v>2.54</v>
      </c>
      <c r="G11" s="3" t="str">
        <f>[1]Лист1!G384</f>
        <v>К,кал</v>
      </c>
      <c r="H11" s="3" t="str">
        <f>[1]Лист1!D384</f>
        <v xml:space="preserve">      химический состав</v>
      </c>
      <c r="I11" s="3">
        <f>[1]Лист1!E384</f>
        <v>0</v>
      </c>
      <c r="J11" s="3">
        <f>[1]Лист1!F384</f>
        <v>0</v>
      </c>
    </row>
    <row r="12" spans="1:10">
      <c r="A12" s="3"/>
      <c r="B12" s="14" t="s">
        <v>18</v>
      </c>
      <c r="C12" s="15"/>
      <c r="D12" s="3">
        <f>[1]Лист1!B385</f>
        <v>0</v>
      </c>
      <c r="E12" s="3" t="str">
        <f>[1]Лист1!C385</f>
        <v>гр</v>
      </c>
      <c r="F12" s="51">
        <v>1.28</v>
      </c>
      <c r="G12" s="3">
        <f>[1]Лист1!G385</f>
        <v>0</v>
      </c>
      <c r="H12" s="3" t="str">
        <f>[1]Лист1!D385</f>
        <v>белки</v>
      </c>
      <c r="I12" s="3" t="str">
        <f>[1]Лист1!E385</f>
        <v>жиры</v>
      </c>
      <c r="J12" s="3" t="str">
        <f>[1]Лист1!F385</f>
        <v>углев.</v>
      </c>
    </row>
    <row r="13" spans="1:10" ht="15" thickBot="1">
      <c r="A13" s="2"/>
      <c r="B13" s="16"/>
      <c r="C13" s="6"/>
      <c r="D13" s="5"/>
      <c r="E13" s="6"/>
      <c r="F13" s="17"/>
      <c r="G13" s="43"/>
      <c r="H13" s="6"/>
      <c r="I13" s="6"/>
      <c r="J13" s="33"/>
    </row>
    <row r="14" spans="1:10" ht="15" thickBot="1">
      <c r="A14" s="36"/>
      <c r="B14" s="37"/>
      <c r="C14" s="37"/>
      <c r="D14" s="38"/>
      <c r="E14" s="7"/>
      <c r="F14" s="8"/>
      <c r="G14" s="8">
        <f>SUM(G11:G13)</f>
        <v>0</v>
      </c>
      <c r="H14" s="8">
        <f>SUM(H11:H13)</f>
        <v>0</v>
      </c>
      <c r="I14" s="8">
        <f>SUM(I11:I13)</f>
        <v>0</v>
      </c>
      <c r="J14" s="21">
        <f>SUM(J11:J13)</f>
        <v>0</v>
      </c>
    </row>
    <row r="15" spans="1:10">
      <c r="A15" s="2" t="s">
        <v>19</v>
      </c>
      <c r="B15" s="9" t="s">
        <v>20</v>
      </c>
      <c r="C15" s="4" t="s">
        <v>33</v>
      </c>
      <c r="D15" s="3" t="str">
        <f>[1]Лист1!B387</f>
        <v>Каша ячневая с маслом</v>
      </c>
      <c r="E15" s="3">
        <f>[1]Лист1!C387</f>
        <v>150</v>
      </c>
      <c r="F15" s="61">
        <v>9.49</v>
      </c>
      <c r="G15" s="58">
        <f>[1]Лист1!G387</f>
        <v>146</v>
      </c>
      <c r="H15" s="58">
        <f>[1]Лист1!D387</f>
        <v>3.24</v>
      </c>
      <c r="I15" s="58">
        <f>[1]Лист1!E387</f>
        <v>3.8</v>
      </c>
      <c r="J15" s="58">
        <f>[1]Лист1!F387</f>
        <v>18.399999999999999</v>
      </c>
    </row>
    <row r="16" spans="1:10">
      <c r="A16" s="2"/>
      <c r="B16" s="3" t="s">
        <v>21</v>
      </c>
      <c r="C16" s="4" t="str">
        <f>[1]Лист1!A388</f>
        <v>№ 9</v>
      </c>
      <c r="D16" s="3" t="str">
        <f>[1]Лист1!B388</f>
        <v>Морковь припущенная с маслом</v>
      </c>
      <c r="E16" s="3">
        <f>[1]Лист1!C388</f>
        <v>90</v>
      </c>
      <c r="F16" s="61">
        <v>22.72</v>
      </c>
      <c r="G16" s="58">
        <f>[1]Лист1!G388</f>
        <v>45.1</v>
      </c>
      <c r="H16" s="58">
        <f>[1]Лист1!D388</f>
        <v>0.9</v>
      </c>
      <c r="I16" s="58">
        <f>[1]Лист1!E388</f>
        <v>1.2</v>
      </c>
      <c r="J16" s="58">
        <f>[1]Лист1!F388</f>
        <v>6.1</v>
      </c>
    </row>
    <row r="17" spans="1:10">
      <c r="A17" s="2"/>
      <c r="B17" s="3" t="s">
        <v>22</v>
      </c>
      <c r="C17" s="4" t="str">
        <f>[1]Лист1!A389</f>
        <v>№ 341</v>
      </c>
      <c r="D17" s="3" t="str">
        <f>[1]Лист1!B389</f>
        <v>Бутерброд с маслом и сыром</v>
      </c>
      <c r="E17" s="3" t="str">
        <f>[1]Лист1!C389</f>
        <v>20,10,10</v>
      </c>
      <c r="F17" s="61">
        <v>6.62</v>
      </c>
      <c r="G17" s="58">
        <f>[1]Лист1!G389</f>
        <v>145.4</v>
      </c>
      <c r="H17" s="58">
        <f>[1]Лист1!D389</f>
        <v>3.35</v>
      </c>
      <c r="I17" s="58">
        <f>[1]Лист1!E389</f>
        <v>10</v>
      </c>
      <c r="J17" s="58">
        <f>[1]Лист1!F389</f>
        <v>9.93</v>
      </c>
    </row>
    <row r="18" spans="1:10">
      <c r="A18" s="2"/>
      <c r="B18" s="3" t="s">
        <v>15</v>
      </c>
      <c r="C18" s="4" t="s">
        <v>34</v>
      </c>
      <c r="D18" s="3" t="str">
        <f>[1]Лист1!B390</f>
        <v>Чай с сахаром</v>
      </c>
      <c r="E18" s="3">
        <f>[1]Лист1!C390</f>
        <v>200</v>
      </c>
      <c r="F18" s="61">
        <v>45.21</v>
      </c>
      <c r="G18" s="58">
        <f>[1]Лист1!G390</f>
        <v>32.200000000000003</v>
      </c>
      <c r="H18" s="58">
        <f>[1]Лист1!D390</f>
        <v>0</v>
      </c>
      <c r="I18" s="58">
        <f>[1]Лист1!E390</f>
        <v>0</v>
      </c>
      <c r="J18" s="58">
        <f>[1]Лист1!F390</f>
        <v>8</v>
      </c>
    </row>
    <row r="19" spans="1:10">
      <c r="A19" s="2"/>
      <c r="B19" s="3"/>
      <c r="C19" s="4">
        <f>[1]Лист1!A391</f>
        <v>0</v>
      </c>
      <c r="D19" s="3" t="str">
        <f>[1]Лист1!B391</f>
        <v>Хлеб ржаной</v>
      </c>
      <c r="E19" s="3">
        <f>[1]Лист1!C391</f>
        <v>30</v>
      </c>
      <c r="F19" s="61">
        <v>4.67</v>
      </c>
      <c r="G19" s="58">
        <f>[1]Лист1!G391</f>
        <v>64.2</v>
      </c>
      <c r="H19" s="58">
        <f>[1]Лист1!D391</f>
        <v>1.4</v>
      </c>
      <c r="I19" s="58">
        <f>[1]Лист1!E391</f>
        <v>0.2</v>
      </c>
      <c r="J19" s="58">
        <f>[1]Лист1!F391</f>
        <v>14</v>
      </c>
    </row>
    <row r="20" spans="1:10">
      <c r="A20" s="2"/>
      <c r="B20" s="3" t="s">
        <v>23</v>
      </c>
      <c r="C20" s="4">
        <f>[1]Лист1!A392</f>
        <v>0</v>
      </c>
      <c r="D20" s="3" t="str">
        <f>[1]Лист1!B392</f>
        <v>Печенье</v>
      </c>
      <c r="E20" s="3">
        <f>[1]Лист1!C392</f>
        <v>10</v>
      </c>
      <c r="F20" s="61">
        <v>2.54</v>
      </c>
      <c r="G20" s="58">
        <f>[1]Лист1!G392</f>
        <v>42</v>
      </c>
      <c r="H20" s="58">
        <f>[1]Лист1!D392</f>
        <v>0.9</v>
      </c>
      <c r="I20" s="58">
        <f>[1]Лист1!E392</f>
        <v>0.95</v>
      </c>
      <c r="J20" s="58">
        <f>[1]Лист1!F392</f>
        <v>5.8</v>
      </c>
    </row>
    <row r="21" spans="1:10">
      <c r="A21" s="2"/>
      <c r="B21" s="3" t="s">
        <v>24</v>
      </c>
      <c r="C21" s="4"/>
      <c r="D21" s="3" t="str">
        <f>[1]Лист1!B393</f>
        <v>2 Завтрак</v>
      </c>
      <c r="E21" s="3">
        <f>[1]Лист1!C393</f>
        <v>0</v>
      </c>
      <c r="F21" s="61">
        <v>2.57</v>
      </c>
      <c r="G21" s="58">
        <f>[1]Лист1!G393</f>
        <v>0</v>
      </c>
      <c r="H21" s="58">
        <f>[1]Лист1!D393</f>
        <v>0</v>
      </c>
      <c r="I21" s="58">
        <f>[1]Лист1!E393</f>
        <v>0</v>
      </c>
      <c r="J21" s="58">
        <f>[1]Лист1!F393</f>
        <v>0</v>
      </c>
    </row>
    <row r="22" spans="1:10">
      <c r="A22" s="2"/>
      <c r="B22" s="3" t="s">
        <v>24</v>
      </c>
      <c r="C22" s="4"/>
      <c r="D22" s="3" t="str">
        <f>[1]Лист1!B394</f>
        <v>Какао с молоком</v>
      </c>
      <c r="E22" s="3">
        <f>[1]Лист1!C394</f>
        <v>200</v>
      </c>
      <c r="F22" s="61">
        <v>1.71</v>
      </c>
      <c r="G22" s="58">
        <f>[1]Лист1!G394</f>
        <v>93.2</v>
      </c>
      <c r="H22" s="58">
        <f>[1]Лист1!D394</f>
        <v>3.43</v>
      </c>
      <c r="I22" s="58">
        <f>[1]Лист1!E394</f>
        <v>3.93</v>
      </c>
      <c r="J22" s="58">
        <f>[1]Лист1!F394</f>
        <v>16.399999999999999</v>
      </c>
    </row>
    <row r="23" spans="1:10" ht="15" thickBot="1">
      <c r="A23" s="2"/>
      <c r="B23" s="6"/>
      <c r="C23" s="73"/>
      <c r="D23" s="74"/>
      <c r="E23" s="56"/>
      <c r="F23" s="17"/>
      <c r="G23" s="56"/>
      <c r="H23" s="56"/>
      <c r="I23" s="56"/>
      <c r="J23" s="75"/>
    </row>
    <row r="24" spans="1:10" ht="15" thickBot="1">
      <c r="A24" s="18"/>
      <c r="B24" s="19"/>
      <c r="C24" s="26"/>
      <c r="D24" s="31"/>
      <c r="E24" s="29"/>
      <c r="F24" s="30"/>
      <c r="G24" s="30">
        <f>SUM(G16:G23)</f>
        <v>422.09999999999997</v>
      </c>
      <c r="H24" s="30">
        <f>SUM(H16:H23)</f>
        <v>9.98</v>
      </c>
      <c r="I24" s="30">
        <f>SUM(I16:I23)</f>
        <v>16.279999999999998</v>
      </c>
      <c r="J24" s="32">
        <f>SUM(J16:J23)</f>
        <v>60.23</v>
      </c>
    </row>
    <row r="25" spans="1:10">
      <c r="A25" s="1" t="s">
        <v>25</v>
      </c>
      <c r="B25" s="76" t="s">
        <v>23</v>
      </c>
      <c r="C25" s="3"/>
      <c r="D25" s="3" t="str">
        <f>[1]Лист1!B396</f>
        <v>Обед</v>
      </c>
      <c r="E25" s="3">
        <f>[1]Лист1!C396</f>
        <v>0</v>
      </c>
      <c r="F25" s="59">
        <v>9</v>
      </c>
      <c r="G25" s="3">
        <f>[1]Лист1!G396</f>
        <v>0</v>
      </c>
      <c r="H25" s="3">
        <f>[1]Лист1!D396</f>
        <v>0</v>
      </c>
      <c r="I25" s="3">
        <f>[1]Лист1!E396</f>
        <v>0</v>
      </c>
      <c r="J25" s="3">
        <f>[1]Лист1!F396</f>
        <v>0</v>
      </c>
    </row>
    <row r="26" spans="1:10">
      <c r="A26" s="2"/>
      <c r="B26" s="53" t="s">
        <v>26</v>
      </c>
      <c r="C26" s="3" t="str">
        <f>[1]Лист1!A397</f>
        <v>№ 25</v>
      </c>
      <c r="D26" s="3" t="str">
        <f>[1]Лист1!B397</f>
        <v>Салат картофельный с квашеной</v>
      </c>
      <c r="E26" s="3">
        <f>[1]Лист1!C397</f>
        <v>100</v>
      </c>
      <c r="F26" s="59">
        <v>33.659999999999997</v>
      </c>
      <c r="G26" s="3">
        <f>[1]Лист1!G397</f>
        <v>100.7</v>
      </c>
      <c r="H26" s="3">
        <f>[1]Лист1!D397</f>
        <v>2.11</v>
      </c>
      <c r="I26" s="3">
        <f>[1]Лист1!E397</f>
        <v>8.9</v>
      </c>
      <c r="J26" s="3">
        <f>[1]Лист1!F397</f>
        <v>10.1</v>
      </c>
    </row>
    <row r="27" spans="1:10">
      <c r="A27" s="2"/>
      <c r="B27" s="28" t="s">
        <v>18</v>
      </c>
      <c r="C27" s="3"/>
      <c r="D27" s="3" t="str">
        <f>[1]Лист1!B398</f>
        <v>капустой</v>
      </c>
      <c r="E27" s="3">
        <f>[1]Лист1!C398</f>
        <v>0</v>
      </c>
      <c r="F27" s="59">
        <v>1.28</v>
      </c>
      <c r="G27" s="3">
        <f>[1]Лист1!G398</f>
        <v>0</v>
      </c>
      <c r="H27" s="3">
        <f>[1]Лист1!D398</f>
        <v>0</v>
      </c>
      <c r="I27" s="3">
        <f>[1]Лист1!E398</f>
        <v>0</v>
      </c>
      <c r="J27" s="3">
        <f>[1]Лист1!F398</f>
        <v>0</v>
      </c>
    </row>
    <row r="28" spans="1:10">
      <c r="A28" s="3"/>
      <c r="B28" s="35" t="s">
        <v>27</v>
      </c>
      <c r="C28" s="3"/>
      <c r="D28" s="3" t="str">
        <f>[1]Лист1!B399</f>
        <v>Уха со взбитым яйцом</v>
      </c>
      <c r="E28" s="3">
        <f>[1]Лист1!C399</f>
        <v>250</v>
      </c>
      <c r="F28" s="59">
        <v>22</v>
      </c>
      <c r="G28" s="3">
        <f>[1]Лист1!G399</f>
        <v>112</v>
      </c>
      <c r="H28" s="3">
        <f>[1]Лист1!D399</f>
        <v>6</v>
      </c>
      <c r="I28" s="3">
        <f>[1]Лист1!E399</f>
        <v>3.42</v>
      </c>
      <c r="J28" s="3">
        <f>[1]Лист1!F399</f>
        <v>11.52</v>
      </c>
    </row>
    <row r="29" spans="1:10" ht="15" thickBot="1">
      <c r="A29" s="2"/>
      <c r="B29" s="16"/>
      <c r="C29" s="73"/>
      <c r="D29" s="56"/>
      <c r="E29" s="56"/>
      <c r="F29" s="17"/>
      <c r="G29" s="56"/>
      <c r="H29" s="56"/>
      <c r="I29" s="56"/>
      <c r="J29" s="77"/>
    </row>
    <row r="30" spans="1:10" ht="15" thickBot="1">
      <c r="A30" s="18"/>
      <c r="B30" s="19"/>
      <c r="C30" s="19"/>
      <c r="D30" s="20"/>
      <c r="E30" s="7"/>
      <c r="F30" s="8"/>
      <c r="G30" s="8">
        <f>SUM(G25:G29)</f>
        <v>212.7</v>
      </c>
      <c r="H30" s="8">
        <f>SUM(H25:H29)</f>
        <v>8.11</v>
      </c>
      <c r="I30" s="8">
        <f>SUM(I25:I29)</f>
        <v>12.32</v>
      </c>
      <c r="J30" s="21">
        <f>SUM(J25:J29)</f>
        <v>21.619999999999997</v>
      </c>
    </row>
    <row r="31" spans="1:10">
      <c r="A31" s="2" t="s">
        <v>28</v>
      </c>
      <c r="B31" s="10" t="s">
        <v>22</v>
      </c>
      <c r="C31" s="9" t="s">
        <v>31</v>
      </c>
      <c r="D31" s="9" t="str">
        <f>[1]Лист1!B401</f>
        <v>Компот из сухофруктов</v>
      </c>
      <c r="E31" s="3">
        <f>[1]Лист1!C401</f>
        <v>180</v>
      </c>
      <c r="F31" s="61">
        <v>12.98</v>
      </c>
      <c r="G31" s="3">
        <f>[1]Лист1!G401</f>
        <v>72.3</v>
      </c>
      <c r="H31" s="3">
        <f>[1]Лист1!D401</f>
        <v>0.5</v>
      </c>
      <c r="I31" s="78">
        <f>[1]Лист1!E401</f>
        <v>0</v>
      </c>
      <c r="J31" s="3">
        <f>[1]Лист1!F401</f>
        <v>6</v>
      </c>
    </row>
    <row r="32" spans="1:10">
      <c r="A32" s="2"/>
      <c r="B32" s="3" t="s">
        <v>15</v>
      </c>
      <c r="C32" s="9">
        <f>[1]Лист1!A402</f>
        <v>0</v>
      </c>
      <c r="D32" s="9" t="str">
        <f>[1]Лист1!B402</f>
        <v>Хлеб пшеничный</v>
      </c>
      <c r="E32" s="3">
        <f>[1]Лист1!C402</f>
        <v>40</v>
      </c>
      <c r="F32" s="61">
        <v>37.909999999999997</v>
      </c>
      <c r="G32" s="3">
        <f>[1]Лист1!G402</f>
        <v>85.6</v>
      </c>
      <c r="H32" s="3">
        <f>[1]Лист1!D402</f>
        <v>1.88</v>
      </c>
      <c r="I32" s="78">
        <f>[1]Лист1!E402</f>
        <v>0.28000000000000003</v>
      </c>
      <c r="J32" s="3">
        <f>[1]Лист1!F402</f>
        <v>19.98</v>
      </c>
    </row>
    <row r="33" spans="1:10">
      <c r="A33" s="2"/>
      <c r="B33" s="3" t="s">
        <v>17</v>
      </c>
      <c r="C33" s="9">
        <f>[1]Лист1!A403</f>
        <v>0</v>
      </c>
      <c r="D33" s="9" t="str">
        <f>[1]Лист1!B403</f>
        <v>Хлеб ржаной</v>
      </c>
      <c r="E33" s="3">
        <f>[1]Лист1!C403</f>
        <v>30</v>
      </c>
      <c r="F33" s="61">
        <v>1.03</v>
      </c>
      <c r="G33" s="3">
        <f>[1]Лист1!G403</f>
        <v>64.2</v>
      </c>
      <c r="H33" s="3">
        <f>[1]Лист1!D403</f>
        <v>1.4</v>
      </c>
      <c r="I33" s="78">
        <f>[1]Лист1!E403</f>
        <v>0.2</v>
      </c>
      <c r="J33" s="3">
        <f>[1]Лист1!F403</f>
        <v>14</v>
      </c>
    </row>
    <row r="34" spans="1:10">
      <c r="A34" s="2"/>
      <c r="B34" s="3" t="s">
        <v>18</v>
      </c>
      <c r="C34" s="9"/>
      <c r="D34" s="9" t="str">
        <f>[1]Лист1!B404</f>
        <v>Полдник</v>
      </c>
      <c r="E34" s="3">
        <f>[1]Лист1!C404</f>
        <v>0</v>
      </c>
      <c r="F34" s="61">
        <v>1.92</v>
      </c>
      <c r="G34" s="3">
        <f>[1]Лист1!G404</f>
        <v>0</v>
      </c>
      <c r="H34" s="3">
        <f>[1]Лист1!D404</f>
        <v>0</v>
      </c>
      <c r="I34" s="78">
        <f>[1]Лист1!E404</f>
        <v>0</v>
      </c>
      <c r="J34" s="3">
        <f>[1]Лист1!F404</f>
        <v>0</v>
      </c>
    </row>
    <row r="35" spans="1:10">
      <c r="A35" s="2"/>
      <c r="B35" s="11" t="s">
        <v>18</v>
      </c>
      <c r="C35" s="9"/>
      <c r="D35" s="9" t="str">
        <f>[1]Лист1!B405</f>
        <v>Сок</v>
      </c>
      <c r="E35" s="3">
        <f>[1]Лист1!C405</f>
        <v>200</v>
      </c>
      <c r="F35" s="61">
        <v>1.1399999999999999</v>
      </c>
      <c r="G35" s="3">
        <f>[1]Лист1!G405</f>
        <v>87</v>
      </c>
      <c r="H35" s="3">
        <f>[1]Лист1!D405</f>
        <v>0</v>
      </c>
      <c r="I35" s="78">
        <f>[1]Лист1!E405</f>
        <v>0</v>
      </c>
      <c r="J35" s="3">
        <f>[1]Лист1!F405</f>
        <v>10</v>
      </c>
    </row>
    <row r="36" spans="1:10" ht="15" thickBot="1">
      <c r="A36" s="2"/>
      <c r="B36" s="11"/>
      <c r="C36" s="55"/>
      <c r="D36" s="41"/>
      <c r="E36" s="42"/>
      <c r="F36" s="17"/>
      <c r="G36" s="42"/>
      <c r="H36" s="42"/>
      <c r="I36" s="42"/>
      <c r="J36" s="52"/>
    </row>
    <row r="37" spans="1:10" ht="15" thickBot="1">
      <c r="A37" s="18"/>
      <c r="B37" s="19"/>
      <c r="C37" s="54"/>
      <c r="D37" s="31"/>
      <c r="E37" s="29"/>
      <c r="F37" s="30"/>
      <c r="G37" s="30">
        <f>SUM(G31:G36)</f>
        <v>309.09999999999997</v>
      </c>
      <c r="H37" s="30">
        <f>SUM(H31:H36)</f>
        <v>3.78</v>
      </c>
      <c r="I37" s="30">
        <f>SUM(I31:I36)</f>
        <v>0.48000000000000004</v>
      </c>
      <c r="J37" s="32">
        <f>SUM(J31:J36)</f>
        <v>49.980000000000004</v>
      </c>
    </row>
    <row r="38" spans="1:10">
      <c r="A38" s="1" t="s">
        <v>29</v>
      </c>
      <c r="B38" s="3" t="s">
        <v>30</v>
      </c>
      <c r="C38" s="3">
        <f>[1]Лист1!A407</f>
        <v>0</v>
      </c>
      <c r="D38" s="3" t="str">
        <f>[1]Лист1!B407</f>
        <v xml:space="preserve">Фрукт </v>
      </c>
      <c r="E38" s="3">
        <f>[1]Лист1!C407</f>
        <v>185</v>
      </c>
      <c r="F38" s="59">
        <v>13.02</v>
      </c>
      <c r="G38" s="3">
        <f>[1]Лист1!G407</f>
        <v>96</v>
      </c>
      <c r="H38" s="3">
        <f>[1]Лист1!D407</f>
        <v>0.82</v>
      </c>
      <c r="I38" s="3">
        <f>[1]Лист1!E401</f>
        <v>0</v>
      </c>
      <c r="J38" s="3">
        <f>[1]Лист1!F407</f>
        <v>23.3</v>
      </c>
    </row>
    <row r="39" spans="1:10">
      <c r="A39" s="2"/>
      <c r="B39" s="9" t="s">
        <v>18</v>
      </c>
      <c r="C39" s="3"/>
      <c r="D39" s="3" t="str">
        <f>[1]Лист1!B408</f>
        <v>1 УЖИН</v>
      </c>
      <c r="E39" s="3">
        <f>[1]Лист1!C408</f>
        <v>0</v>
      </c>
      <c r="F39" s="59">
        <v>1.28</v>
      </c>
      <c r="G39" s="3">
        <f>[1]Лист1!G408</f>
        <v>0</v>
      </c>
      <c r="H39" s="3">
        <f>[1]Лист1!D408</f>
        <v>0</v>
      </c>
      <c r="I39" s="3">
        <f>[1]Лист1!E402</f>
        <v>0.28000000000000003</v>
      </c>
      <c r="J39" s="3">
        <f>[1]Лист1!F408</f>
        <v>0</v>
      </c>
    </row>
    <row r="40" spans="1:10" ht="15" thickBot="1">
      <c r="A40" s="2"/>
      <c r="B40" s="6"/>
      <c r="C40" s="11"/>
      <c r="D40" s="22"/>
      <c r="E40" s="24"/>
      <c r="F40" s="23"/>
      <c r="G40" s="24"/>
      <c r="H40" s="24"/>
      <c r="I40" s="24"/>
      <c r="J40" s="25"/>
    </row>
    <row r="41" spans="1:10">
      <c r="A41" s="1"/>
      <c r="B41" s="72"/>
      <c r="C41" s="26"/>
      <c r="D41" s="31"/>
      <c r="E41" s="29"/>
      <c r="F41" s="30">
        <v>269.67</v>
      </c>
      <c r="G41" s="30">
        <f>SUM(G38:G40)</f>
        <v>96</v>
      </c>
      <c r="H41" s="30">
        <f>SUM(H38:H40)</f>
        <v>0.82</v>
      </c>
      <c r="I41" s="30">
        <f>SUM(I38:I40)</f>
        <v>0.28000000000000003</v>
      </c>
      <c r="J41" s="32">
        <f>SUM(J38:J40)</f>
        <v>23.3</v>
      </c>
    </row>
    <row r="42" spans="1:10">
      <c r="A42" s="53"/>
      <c r="B42" s="3"/>
      <c r="C42" s="14"/>
      <c r="D42" s="65"/>
      <c r="E42" s="79"/>
      <c r="F42" s="80"/>
      <c r="G42" s="80"/>
      <c r="H42" s="80"/>
      <c r="I42" s="80"/>
      <c r="J42" s="8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2025-03-10T04:37:56Z</dcterms:modified>
</cp:coreProperties>
</file>