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40" i="1"/>
  <c r="I40"/>
  <c r="H40"/>
  <c r="G40"/>
  <c r="E40"/>
  <c r="D40"/>
  <c r="J39"/>
  <c r="J42" s="1"/>
  <c r="I39"/>
  <c r="I42" s="1"/>
  <c r="H39"/>
  <c r="H42" s="1"/>
  <c r="G39"/>
  <c r="G42" s="1"/>
  <c r="E39"/>
  <c r="D39"/>
  <c r="C39"/>
  <c r="D37"/>
  <c r="J36"/>
  <c r="I36"/>
  <c r="H36"/>
  <c r="G36"/>
  <c r="E36"/>
  <c r="D36"/>
  <c r="J35"/>
  <c r="I35"/>
  <c r="H35"/>
  <c r="G35"/>
  <c r="E35"/>
  <c r="D35"/>
  <c r="J34"/>
  <c r="I34"/>
  <c r="H34"/>
  <c r="G34"/>
  <c r="E34"/>
  <c r="D34"/>
  <c r="C34"/>
  <c r="J33"/>
  <c r="J38" s="1"/>
  <c r="I33"/>
  <c r="H33"/>
  <c r="H38" s="1"/>
  <c r="G33"/>
  <c r="E33"/>
  <c r="D33"/>
  <c r="C33"/>
  <c r="J32"/>
  <c r="I32"/>
  <c r="I38" s="1"/>
  <c r="H32"/>
  <c r="G32"/>
  <c r="G38" s="1"/>
  <c r="E32"/>
  <c r="D32"/>
  <c r="C32"/>
  <c r="J29"/>
  <c r="I29"/>
  <c r="H29"/>
  <c r="G29"/>
  <c r="E29"/>
  <c r="D29"/>
  <c r="J28"/>
  <c r="I28"/>
  <c r="H28"/>
  <c r="G28"/>
  <c r="E28"/>
  <c r="D28"/>
  <c r="J27"/>
  <c r="I27"/>
  <c r="H27"/>
  <c r="H31" s="1"/>
  <c r="G27"/>
  <c r="E27"/>
  <c r="D27"/>
  <c r="J26"/>
  <c r="J31" s="1"/>
  <c r="I26"/>
  <c r="I31" s="1"/>
  <c r="H26"/>
  <c r="G26"/>
  <c r="G31" s="1"/>
  <c r="E26"/>
  <c r="D26"/>
  <c r="C26"/>
  <c r="E24"/>
  <c r="J23"/>
  <c r="I23"/>
  <c r="H23"/>
  <c r="G23"/>
  <c r="E23"/>
  <c r="D23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J25" s="1"/>
  <c r="I16"/>
  <c r="I25" s="1"/>
  <c r="H16"/>
  <c r="H25" s="1"/>
  <c r="G16"/>
  <c r="G25" s="1"/>
  <c r="E16"/>
  <c r="D16"/>
  <c r="C16"/>
  <c r="J12"/>
  <c r="I12"/>
  <c r="H12"/>
  <c r="G12"/>
  <c r="E12"/>
  <c r="D12"/>
  <c r="C12"/>
  <c r="J11"/>
  <c r="J15" s="1"/>
  <c r="I11"/>
  <c r="I15" s="1"/>
  <c r="H11"/>
  <c r="H15" s="1"/>
  <c r="G11"/>
  <c r="G15" s="1"/>
  <c r="E11"/>
  <c r="E15" s="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I10" s="1"/>
  <c r="H4"/>
  <c r="H10" s="1"/>
  <c r="G4"/>
  <c r="G10" s="1"/>
  <c r="E4"/>
  <c r="D4"/>
  <c r="C4"/>
</calcChain>
</file>

<file path=xl/sharedStrings.xml><?xml version="1.0" encoding="utf-8"?>
<sst xmlns="http://schemas.openxmlformats.org/spreadsheetml/2006/main" count="44" uniqueCount="33">
  <si>
    <t>Школа</t>
  </si>
  <si>
    <t xml:space="preserve">ГКОУ УР " Соколовская школа-интернат" </t>
  </si>
  <si>
    <t>Отд./корп</t>
  </si>
  <si>
    <t>Дата</t>
  </si>
  <si>
    <t>3д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</si>
  <si>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</si>
  <si>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</si>
  <si>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</si>
  <si>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</si>
  <si>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</si>
  <si>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</si>
  <si>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</si>
  <si>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</si>
  <si>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</si>
  <si>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</si>
  <si>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</si>
  <si>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</si>
  <si>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</si>
  <si>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</si>
  <si>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</si>
  <si>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бутерброд</t>
  </si>
  <si>
    <t>Обед</t>
  </si>
  <si>
    <t>закуска</t>
  </si>
  <si>
    <t>1 блюдо</t>
  </si>
  <si>
    <t>гарнир</t>
  </si>
  <si>
    <t>гор. Блюдо</t>
  </si>
  <si>
    <t>напиток</t>
  </si>
  <si>
    <t xml:space="preserve">хлеб </t>
  </si>
  <si>
    <t>Полдник</t>
  </si>
  <si>
    <t>фрукты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</si>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</sst>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3" borderId="14" xfId="0" applyFill="1" applyBorder="1" applyAlignment="1">
      <alignment horizontal="left"/>
    </xf>
    <xf numFmtId="0" fontId="0" fillId="3" borderId="14" xfId="0" applyFill="1" applyBorder="1"/>
    <xf numFmtId="0" fontId="0" fillId="3" borderId="6" xfId="0" applyFill="1" applyBorder="1" applyAlignment="1">
      <alignment horizontal="right"/>
    </xf>
    <xf numFmtId="2" fontId="0" fillId="3" borderId="6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/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/>
    <xf numFmtId="0" fontId="0" fillId="3" borderId="6" xfId="0" applyFill="1" applyBorder="1"/>
    <xf numFmtId="2" fontId="0" fillId="3" borderId="21" xfId="0" applyNumberFormat="1" applyFill="1" applyBorder="1" applyProtection="1">
      <protection locked="0"/>
    </xf>
    <xf numFmtId="164" fontId="0" fillId="3" borderId="22" xfId="0" applyNumberFormat="1" applyFill="1" applyBorder="1"/>
    <xf numFmtId="0" fontId="0" fillId="2" borderId="6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/>
    <xf numFmtId="0" fontId="0" fillId="2" borderId="4" xfId="0" applyFont="1" applyFill="1" applyBorder="1"/>
    <xf numFmtId="2" fontId="1" fillId="2" borderId="25" xfId="0" applyNumberFormat="1" applyFont="1" applyFill="1" applyBorder="1" applyProtection="1">
      <protection locked="0"/>
    </xf>
    <xf numFmtId="0" fontId="0" fillId="3" borderId="14" xfId="0" applyFont="1" applyFill="1" applyBorder="1"/>
    <xf numFmtId="0" fontId="0" fillId="3" borderId="6" xfId="0" applyFont="1" applyFill="1" applyBorder="1"/>
    <xf numFmtId="2" fontId="0" fillId="3" borderId="14" xfId="0" applyNumberFormat="1" applyFont="1" applyFill="1" applyBorder="1" applyProtection="1">
      <protection locked="0"/>
    </xf>
    <xf numFmtId="0" fontId="0" fillId="3" borderId="22" xfId="0" applyFont="1" applyFill="1" applyBorder="1"/>
    <xf numFmtId="2" fontId="0" fillId="3" borderId="6" xfId="0" applyNumberFormat="1" applyFont="1" applyFill="1" applyBorder="1" applyProtection="1">
      <protection locked="0"/>
    </xf>
    <xf numFmtId="0" fontId="0" fillId="3" borderId="16" xfId="0" applyFont="1" applyFill="1" applyBorder="1"/>
    <xf numFmtId="0" fontId="0" fillId="3" borderId="15" xfId="0" applyFont="1" applyFill="1" applyBorder="1"/>
    <xf numFmtId="2" fontId="0" fillId="3" borderId="15" xfId="0" applyNumberFormat="1" applyFont="1" applyFill="1" applyBorder="1" applyProtection="1">
      <protection locked="0"/>
    </xf>
    <xf numFmtId="164" fontId="0" fillId="3" borderId="23" xfId="0" applyNumberFormat="1" applyFont="1" applyFill="1" applyBorder="1"/>
    <xf numFmtId="0" fontId="0" fillId="2" borderId="1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3" borderId="22" xfId="0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6" xfId="0" applyFill="1" applyBorder="1"/>
    <xf numFmtId="2" fontId="0" fillId="3" borderId="16" xfId="0" applyNumberFormat="1" applyFill="1" applyBorder="1" applyProtection="1">
      <protection locked="0"/>
    </xf>
    <xf numFmtId="0" fontId="0" fillId="3" borderId="18" xfId="0" applyFill="1" applyBorder="1"/>
    <xf numFmtId="0" fontId="0" fillId="3" borderId="5" xfId="0" applyFill="1" applyBorder="1"/>
    <xf numFmtId="0" fontId="0" fillId="3" borderId="5" xfId="0" applyFont="1" applyFill="1" applyBorder="1"/>
    <xf numFmtId="0" fontId="1" fillId="3" borderId="5" xfId="0" applyFont="1" applyFill="1" applyBorder="1"/>
    <xf numFmtId="2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/>
    <xf numFmtId="0" fontId="1" fillId="3" borderId="19" xfId="0" applyFont="1" applyFill="1" applyBorder="1"/>
    <xf numFmtId="0" fontId="0" fillId="2" borderId="21" xfId="0" applyFill="1" applyBorder="1"/>
    <xf numFmtId="0" fontId="0" fillId="3" borderId="26" xfId="0" applyFill="1" applyBorder="1"/>
    <xf numFmtId="2" fontId="0" fillId="3" borderId="14" xfId="0" applyNumberFormat="1" applyFill="1" applyBorder="1" applyProtection="1">
      <protection locked="0"/>
    </xf>
    <xf numFmtId="164" fontId="0" fillId="3" borderId="6" xfId="0" applyNumberFormat="1" applyFill="1" applyBorder="1"/>
    <xf numFmtId="164" fontId="0" fillId="3" borderId="18" xfId="0" applyNumberForma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3" borderId="27" xfId="0" applyFill="1" applyBorder="1"/>
    <xf numFmtId="2" fontId="0" fillId="3" borderId="15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85">
          <cell r="A85" t="str">
            <v>№345</v>
          </cell>
          <cell r="B85" t="str">
            <v>Бутерброд с маслом</v>
          </cell>
          <cell r="C85" t="str">
            <v>20//10</v>
          </cell>
          <cell r="D85">
            <v>0.99</v>
          </cell>
          <cell r="E85">
            <v>7.62</v>
          </cell>
          <cell r="F85">
            <v>9.52</v>
          </cell>
          <cell r="G85">
            <v>130</v>
          </cell>
        </row>
        <row r="86">
          <cell r="A86" t="str">
            <v>№ 269</v>
          </cell>
          <cell r="B86" t="str">
            <v>Чай с молоком</v>
          </cell>
          <cell r="C86">
            <v>200</v>
          </cell>
          <cell r="D86">
            <v>1.4</v>
          </cell>
          <cell r="E86">
            <v>1.6</v>
          </cell>
          <cell r="F86">
            <v>10.3</v>
          </cell>
          <cell r="G86">
            <v>65.099999999999994</v>
          </cell>
        </row>
        <row r="87">
          <cell r="A87"/>
          <cell r="B87" t="str">
            <v>Хлеб ржаной</v>
          </cell>
          <cell r="C87">
            <v>30</v>
          </cell>
          <cell r="D87">
            <v>1.4</v>
          </cell>
          <cell r="E87">
            <v>0.2</v>
          </cell>
          <cell r="F87">
            <v>14</v>
          </cell>
          <cell r="G87">
            <v>64.2</v>
          </cell>
        </row>
        <row r="88">
          <cell r="B88" t="str">
            <v>Печенье</v>
          </cell>
          <cell r="C88">
            <v>10</v>
          </cell>
          <cell r="D88">
            <v>0.9</v>
          </cell>
          <cell r="E88">
            <v>0.95</v>
          </cell>
          <cell r="F88">
            <v>5.8</v>
          </cell>
          <cell r="G88">
            <v>42</v>
          </cell>
        </row>
        <row r="89">
          <cell r="B89" t="str">
            <v>2 Завтрак</v>
          </cell>
          <cell r="C89"/>
          <cell r="D89"/>
          <cell r="E89"/>
          <cell r="F89"/>
          <cell r="G89"/>
        </row>
        <row r="91">
          <cell r="A91" t="str">
            <v>№342</v>
          </cell>
          <cell r="B91" t="str">
            <v>Бутерброд с сыром</v>
          </cell>
          <cell r="C91" t="str">
            <v xml:space="preserve">       30/10.</v>
          </cell>
          <cell r="D91">
            <v>3.4</v>
          </cell>
          <cell r="E91">
            <v>2.4</v>
          </cell>
          <cell r="F91">
            <v>14.3</v>
          </cell>
          <cell r="G91">
            <v>97.2</v>
          </cell>
        </row>
        <row r="92">
          <cell r="A92"/>
          <cell r="B92" t="str">
            <v>Обед</v>
          </cell>
          <cell r="C92"/>
          <cell r="D92"/>
          <cell r="E92"/>
          <cell r="F92"/>
          <cell r="G92"/>
        </row>
        <row r="94">
          <cell r="A94" t="str">
            <v>№ 43</v>
          </cell>
          <cell r="B94" t="str">
            <v>Суп крестьянский с крупой</v>
          </cell>
          <cell r="C94">
            <v>250</v>
          </cell>
          <cell r="D94">
            <v>6.8</v>
          </cell>
          <cell r="E94">
            <v>7.74</v>
          </cell>
          <cell r="F94">
            <v>15.43</v>
          </cell>
          <cell r="G94">
            <v>161.5</v>
          </cell>
        </row>
        <row r="95">
          <cell r="A95" t="str">
            <v>№197</v>
          </cell>
          <cell r="B95" t="str">
            <v>Каша рисовая жидкая</v>
          </cell>
          <cell r="C95">
            <v>200</v>
          </cell>
          <cell r="D95">
            <v>4.71</v>
          </cell>
          <cell r="E95">
            <v>4.95</v>
          </cell>
          <cell r="F95">
            <v>21.1</v>
          </cell>
          <cell r="G95">
            <v>151</v>
          </cell>
        </row>
        <row r="96">
          <cell r="A96" t="str">
            <v>№ 91</v>
          </cell>
          <cell r="B96" t="str">
            <v>Биточки из рыбы с творогом</v>
          </cell>
          <cell r="C96">
            <v>100</v>
          </cell>
          <cell r="D96">
            <v>17</v>
          </cell>
          <cell r="E96">
            <v>7.9</v>
          </cell>
          <cell r="F96">
            <v>2.7</v>
          </cell>
          <cell r="G96">
            <v>160</v>
          </cell>
        </row>
        <row r="97">
          <cell r="A97" t="str">
            <v>№ 238</v>
          </cell>
          <cell r="B97" t="str">
            <v>Соус томатный</v>
          </cell>
          <cell r="C97">
            <v>50</v>
          </cell>
          <cell r="D97">
            <v>0.27</v>
          </cell>
          <cell r="E97">
            <v>1.83</v>
          </cell>
          <cell r="F97">
            <v>2.62</v>
          </cell>
          <cell r="G97">
            <v>28</v>
          </cell>
        </row>
        <row r="98">
          <cell r="A98" t="str">
            <v>№ 255</v>
          </cell>
          <cell r="B98" t="str">
            <v>Компот из сухофруктов</v>
          </cell>
          <cell r="C98">
            <v>180</v>
          </cell>
          <cell r="D98">
            <v>0.5</v>
          </cell>
          <cell r="E98">
            <v>0</v>
          </cell>
          <cell r="F98">
            <v>6</v>
          </cell>
          <cell r="G98">
            <v>72.3</v>
          </cell>
        </row>
        <row r="99">
          <cell r="A99"/>
          <cell r="B99" t="str">
            <v>Хлеб пшеничный</v>
          </cell>
          <cell r="C99">
            <v>30</v>
          </cell>
          <cell r="D99">
            <v>1.4</v>
          </cell>
          <cell r="E99">
            <v>0.2</v>
          </cell>
          <cell r="F99">
            <v>14</v>
          </cell>
          <cell r="G99">
            <v>64.2</v>
          </cell>
        </row>
        <row r="100">
          <cell r="B100" t="str">
            <v>Хлеб ржаной</v>
          </cell>
          <cell r="C100">
            <v>30</v>
          </cell>
          <cell r="D100">
            <v>1.4</v>
          </cell>
          <cell r="E100">
            <v>0.2</v>
          </cell>
          <cell r="F100">
            <v>14</v>
          </cell>
          <cell r="G100">
            <v>64.2</v>
          </cell>
        </row>
        <row r="101">
          <cell r="B101" t="str">
            <v>Полдник</v>
          </cell>
          <cell r="C101"/>
          <cell r="D101"/>
          <cell r="E101"/>
          <cell r="F101"/>
          <cell r="G101"/>
        </row>
        <row r="102">
          <cell r="C102">
            <v>100</v>
          </cell>
        </row>
        <row r="103">
          <cell r="A103"/>
          <cell r="B103" t="str">
            <v>Сок</v>
          </cell>
          <cell r="C103">
            <v>200</v>
          </cell>
          <cell r="D103">
            <v>0</v>
          </cell>
          <cell r="E103">
            <v>0</v>
          </cell>
          <cell r="F103">
            <v>10</v>
          </cell>
          <cell r="G103">
            <v>87</v>
          </cell>
        </row>
        <row r="104">
          <cell r="B104" t="str">
            <v>Хлеб пшеничный</v>
          </cell>
          <cell r="C104">
            <v>30</v>
          </cell>
          <cell r="D104">
            <v>1.4</v>
          </cell>
          <cell r="E104">
            <v>0.2</v>
          </cell>
          <cell r="F104">
            <v>14</v>
          </cell>
          <cell r="G104">
            <v>64.2</v>
          </cell>
        </row>
        <row r="105">
          <cell r="B105" t="str">
            <v>Фрукт</v>
          </cell>
          <cell r="C105">
            <v>185</v>
          </cell>
          <cell r="D105">
            <v>0.82</v>
          </cell>
          <cell r="E105">
            <v>0</v>
          </cell>
          <cell r="F105">
            <v>23.3</v>
          </cell>
          <cell r="G105">
            <v>96</v>
          </cell>
        </row>
        <row r="106">
          <cell r="B106" t="str">
            <v>1 Ужин</v>
          </cell>
          <cell r="C106"/>
          <cell r="D106"/>
          <cell r="E106"/>
          <cell r="F106"/>
          <cell r="G106"/>
        </row>
        <row r="108">
          <cell r="A108" t="str">
            <v>№ 160</v>
          </cell>
          <cell r="B108" t="str">
            <v>Голубцы ленивые</v>
          </cell>
          <cell r="C108">
            <v>100</v>
          </cell>
          <cell r="D108">
            <v>9.3000000000000007</v>
          </cell>
          <cell r="E108">
            <v>9.5500000000000007</v>
          </cell>
          <cell r="F108">
            <v>7.04</v>
          </cell>
          <cell r="G108">
            <v>123.1</v>
          </cell>
        </row>
        <row r="109">
          <cell r="A109" t="str">
            <v>№271</v>
          </cell>
          <cell r="B109" t="str">
            <v>Чай с сахаром</v>
          </cell>
          <cell r="C109">
            <v>200</v>
          </cell>
          <cell r="D109">
            <v>0</v>
          </cell>
          <cell r="E109">
            <v>0</v>
          </cell>
          <cell r="F109">
            <v>8</v>
          </cell>
          <cell r="G109">
            <v>22</v>
          </cell>
        </row>
        <row r="110">
          <cell r="A110"/>
          <cell r="B110" t="str">
            <v>Хлеб пшеничный</v>
          </cell>
          <cell r="C110">
            <v>40</v>
          </cell>
          <cell r="D110">
            <v>1.88</v>
          </cell>
          <cell r="E110">
            <v>0.28000000000000003</v>
          </cell>
          <cell r="F110">
            <v>19.98</v>
          </cell>
          <cell r="G110">
            <v>85.6</v>
          </cell>
        </row>
        <row r="111">
          <cell r="B111" t="str">
            <v>Хлеб ржаной</v>
          </cell>
          <cell r="C111">
            <v>30</v>
          </cell>
          <cell r="D111">
            <v>1.4</v>
          </cell>
          <cell r="E111">
            <v>0.2</v>
          </cell>
          <cell r="F111">
            <v>14</v>
          </cell>
          <cell r="G111">
            <v>64.2</v>
          </cell>
        </row>
        <row r="112">
          <cell r="B112" t="str">
            <v>2 Ужин</v>
          </cell>
          <cell r="C112"/>
          <cell r="D112"/>
          <cell r="E112"/>
          <cell r="F112"/>
          <cell r="G112"/>
        </row>
        <row r="113">
          <cell r="B113" t="str">
            <v>Кефир</v>
          </cell>
        </row>
        <row r="114">
          <cell r="A114"/>
          <cell r="B114" t="str">
            <v>Хлеб пшеничный</v>
          </cell>
          <cell r="C114">
            <v>20</v>
          </cell>
          <cell r="D114">
            <v>0.94</v>
          </cell>
          <cell r="E114">
            <v>0.14000000000000001</v>
          </cell>
          <cell r="F114">
            <v>9.99</v>
          </cell>
          <cell r="G114">
            <v>42</v>
          </cell>
        </row>
        <row r="115">
          <cell r="B115" t="str">
            <v>Итого</v>
          </cell>
          <cell r="C115"/>
          <cell r="D115">
            <v>74.250000000000014</v>
          </cell>
          <cell r="E115">
            <v>78.320000000000007</v>
          </cell>
          <cell r="F115">
            <v>315.46000000000004</v>
          </cell>
          <cell r="G115">
            <v>2427.8000000000002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8" workbookViewId="0">
      <selection sqref="A1:J43"/>
    </sheetView>
  </sheetViews>
  <sheetFormatPr defaultRowHeight="14.5"/>
  <sheetData>
    <row r="1" spans="1:10" ht="15" thickBot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7"/>
    </row>
    <row r="2" spans="1:10" ht="15" thickBot="1">
      <c r="A2" s="8" t="s">
        <v>4</v>
      </c>
      <c r="B2" s="9"/>
      <c r="C2" s="9"/>
      <c r="D2" s="9"/>
      <c r="E2" s="9"/>
      <c r="F2" s="9"/>
      <c r="G2" s="9"/>
      <c r="H2" s="9"/>
      <c r="I2" s="9"/>
      <c r="J2" s="10"/>
    </row>
    <row r="3" spans="1:10" ht="15" thickBo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>
      <c r="A4" s="15" t="s">
        <v>15</v>
      </c>
      <c r="B4" s="16" t="s">
        <v>16</v>
      </c>
      <c r="C4" s="17" t="str">
        <f>[1]Лист1!A85</f>
        <v>№345</v>
      </c>
      <c r="D4" s="18" t="str">
        <f>[1]Лист1!B85</f>
        <v>Бутерброд с маслом</v>
      </c>
      <c r="E4" s="19" t="str">
        <f>[1]Лист1!C85</f>
        <v>20//10</v>
      </c>
      <c r="F4" s="20">
        <v>11.67</v>
      </c>
      <c r="G4" s="19">
        <f>[1]Лист1!G85</f>
        <v>130</v>
      </c>
      <c r="H4" s="19">
        <f>[1]Лист1!D85</f>
        <v>0.99</v>
      </c>
      <c r="I4" s="19">
        <f>[1]Лист1!E85</f>
        <v>7.62</v>
      </c>
      <c r="J4" s="19">
        <f>[1]Лист1!F85</f>
        <v>9.52</v>
      </c>
    </row>
    <row r="5" spans="1:10">
      <c r="A5" s="15"/>
      <c r="B5" s="21"/>
      <c r="C5" s="17" t="str">
        <f>[1]Лист1!A86</f>
        <v>№ 269</v>
      </c>
      <c r="D5" s="18" t="str">
        <f>[1]Лист1!B86</f>
        <v>Чай с молоком</v>
      </c>
      <c r="E5" s="19">
        <f>[1]Лист1!C86</f>
        <v>200</v>
      </c>
      <c r="F5" s="20">
        <v>6.86</v>
      </c>
      <c r="G5" s="19">
        <f>[1]Лист1!G86</f>
        <v>65.099999999999994</v>
      </c>
      <c r="H5" s="19">
        <f>[1]Лист1!D86</f>
        <v>1.4</v>
      </c>
      <c r="I5" s="19">
        <f>[1]Лист1!E86</f>
        <v>1.6</v>
      </c>
      <c r="J5" s="19">
        <f>[1]Лист1!F86</f>
        <v>10.3</v>
      </c>
    </row>
    <row r="6" spans="1:10">
      <c r="A6" s="15"/>
      <c r="B6" s="22" t="s">
        <v>17</v>
      </c>
      <c r="C6" s="17">
        <f>[1]Лист1!A87</f>
        <v>0</v>
      </c>
      <c r="D6" s="18" t="str">
        <f>[1]Лист1!B87</f>
        <v>Хлеб ржаной</v>
      </c>
      <c r="E6" s="19">
        <f>[1]Лист1!C87</f>
        <v>30</v>
      </c>
      <c r="F6" s="20">
        <v>3.83</v>
      </c>
      <c r="G6" s="19">
        <f>[1]Лист1!G87</f>
        <v>64.2</v>
      </c>
      <c r="H6" s="19">
        <f>[1]Лист1!D87</f>
        <v>1.4</v>
      </c>
      <c r="I6" s="19">
        <f>[1]Лист1!E87</f>
        <v>0.2</v>
      </c>
      <c r="J6" s="19">
        <f>[1]Лист1!F87</f>
        <v>14</v>
      </c>
    </row>
    <row r="7" spans="1:10">
      <c r="A7" s="15"/>
      <c r="B7" s="22" t="s">
        <v>18</v>
      </c>
      <c r="C7" s="17"/>
      <c r="D7" s="18" t="str">
        <f>[1]Лист1!B88</f>
        <v>Печенье</v>
      </c>
      <c r="E7" s="19">
        <f>[1]Лист1!C88</f>
        <v>10</v>
      </c>
      <c r="F7" s="20">
        <v>1.71</v>
      </c>
      <c r="G7" s="19">
        <f>[1]Лист1!G88</f>
        <v>42</v>
      </c>
      <c r="H7" s="19">
        <f>[1]Лист1!D88</f>
        <v>0.9</v>
      </c>
      <c r="I7" s="19">
        <f>[1]Лист1!E88</f>
        <v>0.95</v>
      </c>
      <c r="J7" s="19">
        <f>[1]Лист1!F88</f>
        <v>5.8</v>
      </c>
    </row>
    <row r="8" spans="1:10">
      <c r="A8" s="15"/>
      <c r="B8" s="23"/>
      <c r="C8" s="17"/>
      <c r="D8" s="18" t="str">
        <f>[1]Лист1!B89</f>
        <v>2 Завтрак</v>
      </c>
      <c r="E8" s="19">
        <f>[1]Лист1!C89</f>
        <v>0</v>
      </c>
      <c r="F8" s="20">
        <v>1.7</v>
      </c>
      <c r="G8" s="19">
        <f>[1]Лист1!G89</f>
        <v>0</v>
      </c>
      <c r="H8" s="19">
        <f>[1]Лист1!D89</f>
        <v>0</v>
      </c>
      <c r="I8" s="19">
        <f>[1]Лист1!E89</f>
        <v>0</v>
      </c>
      <c r="J8" s="19">
        <f>[1]Лист1!F89</f>
        <v>0</v>
      </c>
    </row>
    <row r="9" spans="1:10" ht="15" thickBot="1">
      <c r="A9" s="15"/>
      <c r="B9" s="23"/>
      <c r="C9" s="24"/>
      <c r="D9" s="25"/>
      <c r="E9" s="26"/>
      <c r="F9" s="27"/>
      <c r="G9" s="28"/>
      <c r="H9" s="28"/>
      <c r="I9" s="28"/>
      <c r="J9" s="29"/>
    </row>
    <row r="10" spans="1:10" ht="15" thickBot="1">
      <c r="A10" s="1"/>
      <c r="B10" s="30"/>
      <c r="C10" s="30"/>
      <c r="D10" s="31"/>
      <c r="E10" s="32"/>
      <c r="F10" s="33"/>
      <c r="G10" s="33">
        <f>SUM(G4:G9)</f>
        <v>301.3</v>
      </c>
      <c r="H10" s="33">
        <f>SUM(H4:H9)</f>
        <v>4.6899999999999995</v>
      </c>
      <c r="I10" s="33">
        <f>SUM(I4:I9)</f>
        <v>10.37</v>
      </c>
      <c r="J10" s="34">
        <f>SUM(J4:J9)</f>
        <v>39.619999999999997</v>
      </c>
    </row>
    <row r="11" spans="1:10" ht="15" thickBot="1">
      <c r="A11" s="35" t="s">
        <v>19</v>
      </c>
      <c r="B11" s="22" t="s">
        <v>17</v>
      </c>
      <c r="C11" s="36" t="str">
        <f>[1]Лист1!A91</f>
        <v>№342</v>
      </c>
      <c r="D11" s="36" t="str">
        <f>[1]Лист1!B91</f>
        <v>Бутерброд с сыром</v>
      </c>
      <c r="E11" s="36" t="str">
        <f>[1]Лист1!C91</f>
        <v xml:space="preserve">       30/10.</v>
      </c>
      <c r="F11" s="37">
        <v>1.03</v>
      </c>
      <c r="G11" s="36">
        <f>[1]Лист1!G91</f>
        <v>97.2</v>
      </c>
      <c r="H11" s="36">
        <f>[1]Лист1!D91</f>
        <v>3.4</v>
      </c>
      <c r="I11" s="36">
        <f>[1]Лист1!E91</f>
        <v>2.4</v>
      </c>
      <c r="J11" s="38">
        <f>[1]Лист1!F91</f>
        <v>14.3</v>
      </c>
    </row>
    <row r="12" spans="1:10" ht="15" thickBot="1">
      <c r="A12" s="15"/>
      <c r="B12" s="39" t="s">
        <v>20</v>
      </c>
      <c r="C12" s="36">
        <f>[1]Лист1!A92</f>
        <v>0</v>
      </c>
      <c r="D12" s="36" t="str">
        <f>[1]Лист1!B92</f>
        <v>Обед</v>
      </c>
      <c r="E12" s="36">
        <f>[1]Лист1!C92</f>
        <v>0</v>
      </c>
      <c r="F12" s="37">
        <v>7.27</v>
      </c>
      <c r="G12" s="36">
        <f>[1]Лист1!G92</f>
        <v>0</v>
      </c>
      <c r="H12" s="36">
        <f>[1]Лист1!D92</f>
        <v>0</v>
      </c>
      <c r="I12" s="36">
        <f>[1]Лист1!E92</f>
        <v>0</v>
      </c>
      <c r="J12" s="38">
        <f>[1]Лист1!F92</f>
        <v>0</v>
      </c>
    </row>
    <row r="13" spans="1:10">
      <c r="A13" s="15"/>
      <c r="B13" s="39"/>
      <c r="C13" s="22"/>
      <c r="D13" s="22"/>
      <c r="E13" s="22"/>
      <c r="F13" s="40"/>
      <c r="G13" s="22"/>
      <c r="H13" s="22"/>
      <c r="I13" s="22"/>
      <c r="J13" s="41"/>
    </row>
    <row r="14" spans="1:10" ht="15" thickBot="1">
      <c r="A14" s="15"/>
      <c r="B14" s="42"/>
      <c r="C14" s="43"/>
      <c r="D14" s="23"/>
      <c r="E14" s="44"/>
      <c r="F14" s="45"/>
      <c r="G14" s="44"/>
      <c r="H14" s="44"/>
      <c r="I14" s="44"/>
      <c r="J14" s="46"/>
    </row>
    <row r="15" spans="1:10" ht="15" thickBot="1">
      <c r="A15" s="1"/>
      <c r="B15" s="47"/>
      <c r="C15" s="48"/>
      <c r="D15" s="49"/>
      <c r="E15" s="32">
        <f>SUM(E11:E14)</f>
        <v>0</v>
      </c>
      <c r="F15" s="33"/>
      <c r="G15" s="33">
        <f>SUM(G11:G14)</f>
        <v>97.2</v>
      </c>
      <c r="H15" s="33">
        <f>SUM(H11:H14)</f>
        <v>3.4</v>
      </c>
      <c r="I15" s="34">
        <f>SUM(I11:I14)</f>
        <v>2.4</v>
      </c>
      <c r="J15" s="50">
        <f>SUM(J11:J14)</f>
        <v>14.3</v>
      </c>
    </row>
    <row r="16" spans="1:10">
      <c r="A16" s="15" t="s">
        <v>21</v>
      </c>
      <c r="B16" s="16" t="s">
        <v>22</v>
      </c>
      <c r="C16" s="51" t="str">
        <f>[1]Лист1!A94</f>
        <v>№ 43</v>
      </c>
      <c r="D16" s="52" t="str">
        <f>[1]Лист1!B94</f>
        <v>Суп крестьянский с крупой</v>
      </c>
      <c r="E16" s="52">
        <f>[1]Лист1!C94</f>
        <v>250</v>
      </c>
      <c r="F16" s="53">
        <v>5</v>
      </c>
      <c r="G16" s="52">
        <f>[1]Лист1!G94</f>
        <v>161.5</v>
      </c>
      <c r="H16" s="52">
        <f>[1]Лист1!D94</f>
        <v>6.8</v>
      </c>
      <c r="I16" s="52">
        <f>[1]Лист1!E94</f>
        <v>7.74</v>
      </c>
      <c r="J16" s="54">
        <f>[1]Лист1!F94</f>
        <v>15.43</v>
      </c>
    </row>
    <row r="17" spans="1:10">
      <c r="A17" s="15"/>
      <c r="B17" s="22" t="s">
        <v>23</v>
      </c>
      <c r="C17" s="51" t="str">
        <f>[1]Лист1!A95</f>
        <v>№197</v>
      </c>
      <c r="D17" s="52" t="str">
        <f>[1]Лист1!B95</f>
        <v>Каша рисовая жидкая</v>
      </c>
      <c r="E17" s="52">
        <f>[1]Лист1!C95</f>
        <v>200</v>
      </c>
      <c r="F17" s="55">
        <v>18.43</v>
      </c>
      <c r="G17" s="52">
        <f>[1]Лист1!G95</f>
        <v>151</v>
      </c>
      <c r="H17" s="52">
        <f>[1]Лист1!D95</f>
        <v>4.71</v>
      </c>
      <c r="I17" s="52">
        <f>[1]Лист1!E95</f>
        <v>4.95</v>
      </c>
      <c r="J17" s="54">
        <f>[1]Лист1!F95</f>
        <v>21.1</v>
      </c>
    </row>
    <row r="18" spans="1:10">
      <c r="A18" s="15"/>
      <c r="B18" s="22" t="s">
        <v>24</v>
      </c>
      <c r="C18" s="51" t="str">
        <f>[1]Лист1!A96</f>
        <v>№ 91</v>
      </c>
      <c r="D18" s="52" t="str">
        <f>[1]Лист1!B96</f>
        <v>Биточки из рыбы с творогом</v>
      </c>
      <c r="E18" s="52">
        <f>[1]Лист1!C96</f>
        <v>100</v>
      </c>
      <c r="F18" s="55">
        <v>4.08</v>
      </c>
      <c r="G18" s="52">
        <f>[1]Лист1!G96</f>
        <v>160</v>
      </c>
      <c r="H18" s="52">
        <f>[1]Лист1!D96</f>
        <v>17</v>
      </c>
      <c r="I18" s="52">
        <f>[1]Лист1!E96</f>
        <v>7.9</v>
      </c>
      <c r="J18" s="54">
        <f>[1]Лист1!F96</f>
        <v>2.7</v>
      </c>
    </row>
    <row r="19" spans="1:10">
      <c r="A19" s="15"/>
      <c r="B19" s="22" t="s">
        <v>25</v>
      </c>
      <c r="C19" s="51" t="str">
        <f>[1]Лист1!A97</f>
        <v>№ 238</v>
      </c>
      <c r="D19" s="52" t="str">
        <f>[1]Лист1!B97</f>
        <v>Соус томатный</v>
      </c>
      <c r="E19" s="52">
        <f>[1]Лист1!C97</f>
        <v>50</v>
      </c>
      <c r="F19" s="55">
        <v>30.89</v>
      </c>
      <c r="G19" s="52">
        <f>[1]Лист1!G97</f>
        <v>28</v>
      </c>
      <c r="H19" s="52">
        <f>[1]Лист1!D97</f>
        <v>0.27</v>
      </c>
      <c r="I19" s="52">
        <f>[1]Лист1!E97</f>
        <v>1.83</v>
      </c>
      <c r="J19" s="54">
        <f>[1]Лист1!F97</f>
        <v>2.62</v>
      </c>
    </row>
    <row r="20" spans="1:10">
      <c r="A20" s="15"/>
      <c r="B20" s="22"/>
      <c r="C20" s="51" t="str">
        <f>[1]Лист1!A98</f>
        <v>№ 255</v>
      </c>
      <c r="D20" s="52" t="str">
        <f>[1]Лист1!B98</f>
        <v>Компот из сухофруктов</v>
      </c>
      <c r="E20" s="52">
        <f>[1]Лист1!C98</f>
        <v>180</v>
      </c>
      <c r="F20" s="55">
        <v>2.73</v>
      </c>
      <c r="G20" s="52">
        <f>[1]Лист1!G98</f>
        <v>72.3</v>
      </c>
      <c r="H20" s="52">
        <f>[1]Лист1!D98</f>
        <v>0.5</v>
      </c>
      <c r="I20" s="52">
        <f>[1]Лист1!E98</f>
        <v>0</v>
      </c>
      <c r="J20" s="54">
        <f>[1]Лист1!F98</f>
        <v>6</v>
      </c>
    </row>
    <row r="21" spans="1:10">
      <c r="A21" s="15"/>
      <c r="B21" s="22" t="s">
        <v>26</v>
      </c>
      <c r="C21" s="51">
        <f>[1]Лист1!A99</f>
        <v>0</v>
      </c>
      <c r="D21" s="52" t="str">
        <f>[1]Лист1!B99</f>
        <v>Хлеб пшеничный</v>
      </c>
      <c r="E21" s="52">
        <f>[1]Лист1!C99</f>
        <v>30</v>
      </c>
      <c r="F21" s="55">
        <v>2.71</v>
      </c>
      <c r="G21" s="52">
        <f>[1]Лист1!G99</f>
        <v>64.2</v>
      </c>
      <c r="H21" s="52">
        <f>[1]Лист1!D99</f>
        <v>1.4</v>
      </c>
      <c r="I21" s="52">
        <f>[1]Лист1!E99</f>
        <v>0.2</v>
      </c>
      <c r="J21" s="54">
        <f>[1]Лист1!F99</f>
        <v>14</v>
      </c>
    </row>
    <row r="22" spans="1:10">
      <c r="A22" s="15"/>
      <c r="B22" s="22" t="s">
        <v>27</v>
      </c>
      <c r="C22" s="51"/>
      <c r="D22" s="52" t="str">
        <f>[1]Лист1!B100</f>
        <v>Хлеб ржаной</v>
      </c>
      <c r="E22" s="52">
        <f>[1]Лист1!C100</f>
        <v>30</v>
      </c>
      <c r="F22" s="55">
        <v>1.92</v>
      </c>
      <c r="G22" s="52">
        <f>[1]Лист1!G100</f>
        <v>64.2</v>
      </c>
      <c r="H22" s="52">
        <f>[1]Лист1!D100</f>
        <v>1.4</v>
      </c>
      <c r="I22" s="52">
        <f>[1]Лист1!E100</f>
        <v>0.2</v>
      </c>
      <c r="J22" s="54">
        <f>[1]Лист1!F100</f>
        <v>14</v>
      </c>
    </row>
    <row r="23" spans="1:10">
      <c r="A23" s="15"/>
      <c r="B23" s="22" t="s">
        <v>27</v>
      </c>
      <c r="C23" s="51"/>
      <c r="D23" s="52" t="str">
        <f>[1]Лист1!B101</f>
        <v>Полдник</v>
      </c>
      <c r="E23" s="52">
        <f>[1]Лист1!C101</f>
        <v>0</v>
      </c>
      <c r="F23" s="55">
        <v>21</v>
      </c>
      <c r="G23" s="52">
        <f>[1]Лист1!G101</f>
        <v>0</v>
      </c>
      <c r="H23" s="52">
        <f>[1]Лист1!D101</f>
        <v>0</v>
      </c>
      <c r="I23" s="52">
        <f>[1]Лист1!E101</f>
        <v>0</v>
      </c>
      <c r="J23" s="54">
        <f>[1]Лист1!F101</f>
        <v>0</v>
      </c>
    </row>
    <row r="24" spans="1:10" ht="15" thickBot="1">
      <c r="A24" s="15"/>
      <c r="B24" s="42"/>
      <c r="C24" s="56"/>
      <c r="D24" s="57"/>
      <c r="E24" s="52">
        <f>[1]Лист1!C102</f>
        <v>100</v>
      </c>
      <c r="F24" s="58"/>
      <c r="G24" s="57"/>
      <c r="H24" s="57"/>
      <c r="I24" s="57"/>
      <c r="J24" s="59"/>
    </row>
    <row r="25" spans="1:10" ht="15" thickBot="1">
      <c r="A25" s="1"/>
      <c r="B25" s="60"/>
      <c r="C25" s="61"/>
      <c r="D25" s="62"/>
      <c r="E25" s="32"/>
      <c r="F25" s="33"/>
      <c r="G25" s="63">
        <f>SUM(G16:G24)</f>
        <v>701.2</v>
      </c>
      <c r="H25" s="63">
        <f>SUM(H16:H24)</f>
        <v>32.08</v>
      </c>
      <c r="I25" s="63">
        <f>SUM(I16:I24)</f>
        <v>22.82</v>
      </c>
      <c r="J25" s="64">
        <f>SUM(J16:J24)</f>
        <v>75.849999999999994</v>
      </c>
    </row>
    <row r="26" spans="1:10" ht="15" thickBot="1">
      <c r="A26" s="35" t="s">
        <v>28</v>
      </c>
      <c r="B26" s="16" t="s">
        <v>22</v>
      </c>
      <c r="C26" s="18">
        <f>[1]Лист1!A103</f>
        <v>0</v>
      </c>
      <c r="D26" s="36" t="str">
        <f>[1]Лист1!B103</f>
        <v>Сок</v>
      </c>
      <c r="E26" s="36">
        <f>[1]Лист1!C103</f>
        <v>200</v>
      </c>
      <c r="F26" s="37">
        <v>1.74</v>
      </c>
      <c r="G26" s="36">
        <f>[1]Лист1!G103</f>
        <v>87</v>
      </c>
      <c r="H26" s="36">
        <f>[1]Лист1!D103</f>
        <v>0</v>
      </c>
      <c r="I26" s="36">
        <f>[1]Лист1!E103</f>
        <v>0</v>
      </c>
      <c r="J26" s="65">
        <f>[1]Лист1!F103</f>
        <v>10</v>
      </c>
    </row>
    <row r="27" spans="1:10" ht="15" thickBot="1">
      <c r="A27" s="15"/>
      <c r="B27" s="22" t="s">
        <v>26</v>
      </c>
      <c r="C27" s="18"/>
      <c r="D27" s="36" t="str">
        <f>[1]Лист1!B104</f>
        <v>Хлеб пшеничный</v>
      </c>
      <c r="E27" s="36">
        <f>[1]Лист1!C104</f>
        <v>30</v>
      </c>
      <c r="F27" s="37">
        <v>9</v>
      </c>
      <c r="G27" s="36">
        <f>[1]Лист1!G104</f>
        <v>64.2</v>
      </c>
      <c r="H27" s="36">
        <f>[1]Лист1!D104</f>
        <v>1.4</v>
      </c>
      <c r="I27" s="36">
        <f>[1]Лист1!E104</f>
        <v>0.2</v>
      </c>
      <c r="J27" s="65">
        <f>[1]Лист1!F104</f>
        <v>14</v>
      </c>
    </row>
    <row r="28" spans="1:10" ht="15" thickBot="1">
      <c r="A28" s="15"/>
      <c r="B28" s="39" t="s">
        <v>18</v>
      </c>
      <c r="C28" s="18"/>
      <c r="D28" s="36" t="str">
        <f>[1]Лист1!B105</f>
        <v>Фрукт</v>
      </c>
      <c r="E28" s="36">
        <f>[1]Лист1!C105</f>
        <v>185</v>
      </c>
      <c r="F28" s="37">
        <v>1.92</v>
      </c>
      <c r="G28" s="36">
        <f>[1]Лист1!G105</f>
        <v>96</v>
      </c>
      <c r="H28" s="36">
        <f>[1]Лист1!D105</f>
        <v>0.82</v>
      </c>
      <c r="I28" s="36">
        <f>[1]Лист1!E105</f>
        <v>0</v>
      </c>
      <c r="J28" s="65">
        <f>[1]Лист1!F105</f>
        <v>23.3</v>
      </c>
    </row>
    <row r="29" spans="1:10">
      <c r="A29" s="66"/>
      <c r="B29" s="39" t="s">
        <v>29</v>
      </c>
      <c r="C29" s="18"/>
      <c r="D29" s="36" t="str">
        <f>[1]Лист1!B106</f>
        <v>1 Ужин</v>
      </c>
      <c r="E29" s="36">
        <f>[1]Лист1!C106</f>
        <v>0</v>
      </c>
      <c r="F29" s="37">
        <v>21</v>
      </c>
      <c r="G29" s="36">
        <f>[1]Лист1!G106</f>
        <v>0</v>
      </c>
      <c r="H29" s="36">
        <f>[1]Лист1!D106</f>
        <v>0</v>
      </c>
      <c r="I29" s="36">
        <f>[1]Лист1!E106</f>
        <v>0</v>
      </c>
      <c r="J29" s="65">
        <f>[1]Лист1!F106</f>
        <v>0</v>
      </c>
    </row>
    <row r="30" spans="1:10" ht="15" thickBot="1">
      <c r="A30" s="67"/>
      <c r="B30" s="42"/>
      <c r="C30" s="68"/>
      <c r="D30" s="56"/>
      <c r="E30" s="68"/>
      <c r="F30" s="69"/>
      <c r="G30" s="68"/>
      <c r="H30" s="68"/>
      <c r="I30" s="68"/>
      <c r="J30" s="70"/>
    </row>
    <row r="31" spans="1:10" ht="15" thickBot="1">
      <c r="A31" s="1"/>
      <c r="B31" s="60"/>
      <c r="C31" s="71"/>
      <c r="D31" s="72"/>
      <c r="E31" s="73"/>
      <c r="F31" s="74"/>
      <c r="G31" s="75">
        <f>SUM(G26:G30)</f>
        <v>247.2</v>
      </c>
      <c r="H31" s="73">
        <f>SUM(H26:H30)</f>
        <v>2.2199999999999998</v>
      </c>
      <c r="I31" s="73">
        <f>SUM(I26:I30)</f>
        <v>0.2</v>
      </c>
      <c r="J31" s="76">
        <f>SUM(J26:J30)</f>
        <v>47.3</v>
      </c>
    </row>
    <row r="32" spans="1:10">
      <c r="A32" s="15" t="s">
        <v>30</v>
      </c>
      <c r="B32" s="77" t="s">
        <v>24</v>
      </c>
      <c r="C32" s="78" t="str">
        <f>[1]Лист1!A108</f>
        <v>№ 160</v>
      </c>
      <c r="D32" s="36" t="str">
        <f>[1]Лист1!B108</f>
        <v>Голубцы ленивые</v>
      </c>
      <c r="E32" s="36">
        <f>[1]Лист1!C108</f>
        <v>100</v>
      </c>
      <c r="F32" s="79">
        <v>4.59</v>
      </c>
      <c r="G32" s="80">
        <f>[1]Лист1!G108</f>
        <v>123.1</v>
      </c>
      <c r="H32" s="36">
        <f>[1]Лист1!D108</f>
        <v>9.3000000000000007</v>
      </c>
      <c r="I32" s="36">
        <f>[1]Лист1!E108</f>
        <v>9.5500000000000007</v>
      </c>
      <c r="J32" s="65">
        <f>[1]Лист1!F108</f>
        <v>7.04</v>
      </c>
    </row>
    <row r="33" spans="1:10">
      <c r="A33" s="15"/>
      <c r="B33" s="22" t="s">
        <v>16</v>
      </c>
      <c r="C33" s="78" t="str">
        <f>[1]Лист1!A109</f>
        <v>№271</v>
      </c>
      <c r="D33" s="36" t="str">
        <f>[1]Лист1!B109</f>
        <v>Чай с сахаром</v>
      </c>
      <c r="E33" s="36">
        <f>[1]Лист1!C109</f>
        <v>200</v>
      </c>
      <c r="F33" s="79">
        <v>21.63</v>
      </c>
      <c r="G33" s="80">
        <f>[1]Лист1!G109</f>
        <v>22</v>
      </c>
      <c r="H33" s="36">
        <f>[1]Лист1!D109</f>
        <v>0</v>
      </c>
      <c r="I33" s="36">
        <f>[1]Лист1!E109</f>
        <v>0</v>
      </c>
      <c r="J33" s="65">
        <f>[1]Лист1!F109</f>
        <v>8</v>
      </c>
    </row>
    <row r="34" spans="1:10">
      <c r="A34" s="15"/>
      <c r="B34" s="22" t="s">
        <v>26</v>
      </c>
      <c r="C34" s="78">
        <f>[1]Лист1!A110</f>
        <v>0</v>
      </c>
      <c r="D34" s="36" t="str">
        <f>[1]Лист1!B110</f>
        <v>Хлеб пшеничный</v>
      </c>
      <c r="E34" s="36">
        <f>[1]Лист1!C110</f>
        <v>40</v>
      </c>
      <c r="F34" s="79">
        <v>1.03</v>
      </c>
      <c r="G34" s="80">
        <f>[1]Лист1!G110</f>
        <v>85.6</v>
      </c>
      <c r="H34" s="36">
        <f>[1]Лист1!D110</f>
        <v>1.88</v>
      </c>
      <c r="I34" s="36">
        <f>[1]Лист1!E110</f>
        <v>0.28000000000000003</v>
      </c>
      <c r="J34" s="65">
        <f>[1]Лист1!F110</f>
        <v>19.98</v>
      </c>
    </row>
    <row r="35" spans="1:10">
      <c r="A35" s="15"/>
      <c r="B35" s="22" t="s">
        <v>18</v>
      </c>
      <c r="C35" s="78"/>
      <c r="D35" s="36" t="str">
        <f>[1]Лист1!B111</f>
        <v>Хлеб ржаной</v>
      </c>
      <c r="E35" s="36">
        <f>[1]Лист1!C111</f>
        <v>30</v>
      </c>
      <c r="F35" s="79">
        <v>2.57</v>
      </c>
      <c r="G35" s="80">
        <f>[1]Лист1!G111</f>
        <v>64.2</v>
      </c>
      <c r="H35" s="36">
        <f>[1]Лист1!D111</f>
        <v>1.4</v>
      </c>
      <c r="I35" s="36">
        <f>[1]Лист1!E111</f>
        <v>0.2</v>
      </c>
      <c r="J35" s="65">
        <f>[1]Лист1!F111</f>
        <v>14</v>
      </c>
    </row>
    <row r="36" spans="1:10">
      <c r="A36" s="15"/>
      <c r="B36" s="42" t="s">
        <v>18</v>
      </c>
      <c r="C36" s="78"/>
      <c r="D36" s="36" t="str">
        <f>[1]Лист1!B112</f>
        <v>2 Ужин</v>
      </c>
      <c r="E36" s="36">
        <f>[1]Лист1!C112</f>
        <v>0</v>
      </c>
      <c r="F36" s="79">
        <v>1.71</v>
      </c>
      <c r="G36" s="80">
        <f>[1]Лист1!G112</f>
        <v>0</v>
      </c>
      <c r="H36" s="36">
        <f>[1]Лист1!D112</f>
        <v>0</v>
      </c>
      <c r="I36" s="36">
        <f>[1]Лист1!E112</f>
        <v>0</v>
      </c>
      <c r="J36" s="65">
        <f>[1]Лист1!F112</f>
        <v>0</v>
      </c>
    </row>
    <row r="37" spans="1:10" ht="15" thickBot="1">
      <c r="A37" s="15"/>
      <c r="B37" s="42"/>
      <c r="C37" s="78"/>
      <c r="D37" s="36" t="str">
        <f>[1]Лист1!B113</f>
        <v>Кефир</v>
      </c>
      <c r="E37" s="68"/>
      <c r="F37" s="69"/>
      <c r="G37" s="68"/>
      <c r="H37" s="68"/>
      <c r="I37" s="68"/>
      <c r="J37" s="81"/>
    </row>
    <row r="38" spans="1:10" ht="15" thickBot="1">
      <c r="A38" s="1"/>
      <c r="B38" s="47"/>
      <c r="C38" s="82"/>
      <c r="D38" s="83"/>
      <c r="E38" s="84"/>
      <c r="F38" s="74"/>
      <c r="G38" s="74">
        <f>SUM(G32:G37)</f>
        <v>294.89999999999998</v>
      </c>
      <c r="H38" s="74">
        <f>SUM(H32:H37)</f>
        <v>12.58</v>
      </c>
      <c r="I38" s="74">
        <f>SUM(I32:I37)</f>
        <v>10.029999999999999</v>
      </c>
      <c r="J38" s="85">
        <f>SUM(J32:J37)</f>
        <v>49.019999999999996</v>
      </c>
    </row>
    <row r="39" spans="1:10">
      <c r="A39" s="15" t="s">
        <v>31</v>
      </c>
      <c r="B39" s="23" t="s">
        <v>32</v>
      </c>
      <c r="C39" s="86">
        <f>[1]Лист1!A114</f>
        <v>0</v>
      </c>
      <c r="D39" s="68" t="str">
        <f>[1]Лист1!B114</f>
        <v>Хлеб пшеничный</v>
      </c>
      <c r="E39" s="68">
        <f>[1]Лист1!C114</f>
        <v>20</v>
      </c>
      <c r="F39" s="87">
        <v>10.17</v>
      </c>
      <c r="G39" s="68">
        <f>[1]Лист1!G114</f>
        <v>42</v>
      </c>
      <c r="H39" s="68">
        <f>[1]Лист1!D114</f>
        <v>0.94</v>
      </c>
      <c r="I39" s="68">
        <f>[1]Лист1!E114</f>
        <v>0.14000000000000001</v>
      </c>
      <c r="J39" s="70">
        <f>[1]Лист1!F114</f>
        <v>9.99</v>
      </c>
    </row>
    <row r="40" spans="1:10">
      <c r="A40" s="66"/>
      <c r="B40" s="22" t="s">
        <v>18</v>
      </c>
      <c r="C40" s="36"/>
      <c r="D40" s="36" t="str">
        <f>[1]Лист1!B115</f>
        <v>Итого</v>
      </c>
      <c r="E40" s="36">
        <f>[1]Лист1!C115</f>
        <v>0</v>
      </c>
      <c r="F40" s="20">
        <v>1.28</v>
      </c>
      <c r="G40" s="36">
        <f>[1]Лист1!G115</f>
        <v>2427.8000000000002</v>
      </c>
      <c r="H40" s="36">
        <f>[1]Лист1!D115</f>
        <v>74.250000000000014</v>
      </c>
      <c r="I40" s="36">
        <f>[1]Лист1!E115</f>
        <v>78.320000000000007</v>
      </c>
      <c r="J40" s="36">
        <f>[1]Лист1!F115</f>
        <v>315.46000000000004</v>
      </c>
    </row>
    <row r="41" spans="1:10" ht="15" thickBot="1">
      <c r="A41" s="15"/>
      <c r="B41" s="23"/>
      <c r="C41" s="24"/>
      <c r="D41" s="88"/>
      <c r="E41" s="44"/>
      <c r="F41" s="45"/>
      <c r="G41" s="44"/>
      <c r="H41" s="44"/>
      <c r="I41" s="44"/>
      <c r="J41" s="46"/>
    </row>
    <row r="42" spans="1:10" ht="15" thickBot="1">
      <c r="A42" s="1"/>
      <c r="B42" s="89"/>
      <c r="C42" s="47"/>
      <c r="D42" s="31"/>
      <c r="E42" s="32"/>
      <c r="F42" s="33">
        <v>178.18</v>
      </c>
      <c r="G42" s="33">
        <f>SUM(G39:G41)</f>
        <v>2469.8000000000002</v>
      </c>
      <c r="H42" s="33">
        <f>SUM(H39:H41)</f>
        <v>75.190000000000012</v>
      </c>
      <c r="I42" s="33">
        <f>SUM(I39:I41)</f>
        <v>78.460000000000008</v>
      </c>
      <c r="J42" s="34">
        <f>SUM(J39:J41)</f>
        <v>325.45000000000005</v>
      </c>
    </row>
    <row r="43" spans="1:10">
      <c r="A43" s="90"/>
      <c r="B43" s="91"/>
      <c r="C43" s="91"/>
      <c r="D43" s="92"/>
      <c r="E43" s="93"/>
      <c r="F43" s="94"/>
      <c r="G43" s="93"/>
      <c r="H43" s="93"/>
      <c r="I43" s="93"/>
      <c r="J43" s="93"/>
    </row>
  </sheetData>
  <mergeCells count="2">
    <mergeCell ref="B1:D1"/>
    <mergeCell ref="A2:J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2024-09-16T14:18:07Z</dcterms:modified>
</cp:coreProperties>
</file>