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I40" s="1"/>
  <c r="H38"/>
  <c r="H40" s="1"/>
  <c r="G38"/>
  <c r="E38"/>
  <c r="D38"/>
  <c r="J37"/>
  <c r="J40" s="1"/>
  <c r="I37"/>
  <c r="H37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J29" s="1"/>
  <c r="I25"/>
  <c r="H25"/>
  <c r="G25"/>
  <c r="E25"/>
  <c r="D25"/>
  <c r="C25"/>
  <c r="J24"/>
  <c r="I24"/>
  <c r="I29" s="1"/>
  <c r="H24"/>
  <c r="H29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3" s="1"/>
  <c r="I15"/>
  <c r="H15"/>
  <c r="G15"/>
  <c r="E15"/>
  <c r="D15"/>
  <c r="C15"/>
  <c r="J12"/>
  <c r="I12"/>
  <c r="I14" s="1"/>
  <c r="H12"/>
  <c r="G12"/>
  <c r="E12"/>
  <c r="D12"/>
  <c r="J11"/>
  <c r="I1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H10" s="1"/>
  <c r="G4"/>
  <c r="E4"/>
  <c r="D4"/>
  <c r="C4"/>
  <c r="J10" l="1"/>
  <c r="I10"/>
  <c r="G10"/>
  <c r="J14"/>
  <c r="H14"/>
  <c r="I23"/>
  <c r="G29"/>
  <c r="H23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<sst xmlns="http://schemas.openxmlformats.org/spreadsheetml/2006/main" count="53" uniqueCount="41">
  <si>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</si>
  <si>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</si>
  <si>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</si>
  <si>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</si>
  <si>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</si>
  <si>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</si>
  <si>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</si>
  <si>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</si>
  <si>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</si>
  <si>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</si>
  <si>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</si>
  <si>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</si>
  <si>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</si>
  <si>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бутерброд</t>
  </si>
  <si>
    <t>Хлеб ржаной</t>
  </si>
  <si>
    <t>Обед</t>
  </si>
  <si>
    <t>закуска</t>
  </si>
  <si>
    <t>1 блюдо</t>
  </si>
  <si>
    <t>Хлеб пшеничный</t>
  </si>
  <si>
    <t>Полдник</t>
  </si>
  <si>
    <t>Ужин</t>
  </si>
  <si>
    <t>выпечка</t>
  </si>
  <si>
    <t>Чай с сахаром</t>
  </si>
  <si>
    <t>ГКОУ УР " Соколовская школа-интернат"</t>
  </si>
  <si>
    <t>Дата</t>
  </si>
  <si>
    <t>Выход, г</t>
  </si>
  <si>
    <t>Завтрак</t>
  </si>
  <si>
    <t>хлеб</t>
  </si>
  <si>
    <t>Завтрак 2</t>
  </si>
  <si>
    <t>гарнир</t>
  </si>
  <si>
    <t>напиток</t>
  </si>
  <si>
    <t xml:space="preserve">хлеб </t>
  </si>
  <si>
    <t>Ужин 2</t>
  </si>
  <si>
    <t>кисломол.</t>
  </si>
  <si>
    <t>№271</t>
  </si>
  <si>
    <t>фрукт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</si>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</sst>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3" borderId="7" xfId="0" applyFont="1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0" fontId="0" fillId="3" borderId="8" xfId="0" applyFont="1" applyFill="1" applyBorder="1"/>
    <xf numFmtId="2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7" xfId="0" applyFill="1" applyBorder="1"/>
    <xf numFmtId="164" fontId="0" fillId="3" borderId="8" xfId="0" applyNumberFormat="1" applyFill="1" applyBorder="1"/>
    <xf numFmtId="0" fontId="0" fillId="3" borderId="18" xfId="0" applyFill="1" applyBorder="1"/>
    <xf numFmtId="0" fontId="0" fillId="3" borderId="2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14" xfId="0" applyFill="1" applyBorder="1"/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1" fillId="3" borderId="5" xfId="0" applyFont="1" applyFill="1" applyBorder="1"/>
    <xf numFmtId="0" fontId="0" fillId="2" borderId="15" xfId="0" applyFill="1" applyBorder="1"/>
    <xf numFmtId="0" fontId="0" fillId="2" borderId="2" xfId="0" applyFill="1" applyBorder="1" applyProtection="1">
      <protection locked="0"/>
    </xf>
    <xf numFmtId="0" fontId="0" fillId="3" borderId="15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4" xfId="0" applyFill="1" applyBorder="1"/>
    <xf numFmtId="2" fontId="0" fillId="3" borderId="7" xfId="0" applyNumberFormat="1" applyFill="1" applyBorder="1" applyProtection="1">
      <protection locked="0"/>
    </xf>
    <xf numFmtId="0" fontId="0" fillId="2" borderId="13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/>
    <xf numFmtId="2" fontId="1" fillId="3" borderId="6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/>
    <xf numFmtId="2" fontId="0" fillId="3" borderId="10" xfId="0" applyNumberFormat="1" applyFill="1" applyBorder="1" applyProtection="1">
      <protection locked="0"/>
    </xf>
    <xf numFmtId="0" fontId="0" fillId="2" borderId="5" xfId="0" applyFill="1" applyBorder="1"/>
    <xf numFmtId="1" fontId="0" fillId="3" borderId="2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19" xfId="0" applyFill="1" applyBorder="1"/>
    <xf numFmtId="49" fontId="0" fillId="2" borderId="5" xfId="0" applyNumberFormat="1" applyFill="1" applyBorder="1" applyProtection="1">
      <protection locked="0"/>
    </xf>
    <xf numFmtId="0" fontId="0" fillId="3" borderId="7" xfId="0" applyFill="1" applyBorder="1" applyAlignment="1">
      <alignment horizontal="left"/>
    </xf>
    <xf numFmtId="2" fontId="0" fillId="3" borderId="8" xfId="0" applyNumberFormat="1" applyFill="1" applyBorder="1" applyProtection="1">
      <protection locked="0"/>
    </xf>
    <xf numFmtId="164" fontId="0" fillId="3" borderId="16" xfId="0" applyNumberFormat="1" applyFill="1" applyBorder="1"/>
    <xf numFmtId="0" fontId="0" fillId="3" borderId="5" xfId="0" applyFill="1" applyBorder="1"/>
    <xf numFmtId="0" fontId="1" fillId="3" borderId="6" xfId="0" applyFont="1" applyFill="1" applyBorder="1"/>
    <xf numFmtId="164" fontId="0" fillId="3" borderId="3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164" fontId="0" fillId="3" borderId="2" xfId="0" applyNumberFormat="1" applyFill="1" applyBorder="1"/>
    <xf numFmtId="1" fontId="0" fillId="3" borderId="7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2" borderId="2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10" xfId="0" applyFill="1" applyBorder="1" applyProtection="1">
      <protection locked="0"/>
    </xf>
    <xf numFmtId="164" fontId="0" fillId="3" borderId="7" xfId="0" applyNumberFormat="1" applyFill="1" applyBorder="1"/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0" xfId="0" applyFill="1" applyBorder="1"/>
    <xf numFmtId="0" fontId="0" fillId="2" borderId="17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31" xfId="0" applyFill="1" applyBorder="1"/>
    <xf numFmtId="164" fontId="1" fillId="3" borderId="5" xfId="0" applyNumberFormat="1" applyFont="1" applyFill="1" applyBorder="1" applyProtection="1">
      <protection locked="0"/>
    </xf>
    <xf numFmtId="0" fontId="0" fillId="3" borderId="22" xfId="0" applyFill="1" applyBorder="1"/>
    <xf numFmtId="0" fontId="0" fillId="3" borderId="11" xfId="0" applyFill="1" applyBorder="1"/>
    <xf numFmtId="0" fontId="0" fillId="2" borderId="28" xfId="0" applyFill="1" applyBorder="1"/>
    <xf numFmtId="0" fontId="0" fillId="2" borderId="25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N42" sqref="N42"/>
    </sheetView>
  </sheetViews>
  <sheetFormatPr defaultRowHeight="14.5"/>
  <cols>
    <col min="10" max="10" width="9.90625" bestFit="1" customWidth="1"/>
  </cols>
  <sheetData>
    <row r="1" spans="1:10" ht="15" thickBot="1">
      <c r="A1" s="31" t="s">
        <v>0</v>
      </c>
      <c r="B1" s="43" t="s">
        <v>23</v>
      </c>
      <c r="C1" s="44"/>
      <c r="D1" s="45"/>
      <c r="E1" s="46" t="s">
        <v>1</v>
      </c>
      <c r="F1" s="47"/>
      <c r="G1" s="46"/>
      <c r="H1" s="46"/>
      <c r="I1" s="46" t="s">
        <v>24</v>
      </c>
      <c r="J1" s="59">
        <v>45542</v>
      </c>
    </row>
    <row r="2" spans="1:10" ht="15" thickBot="1">
      <c r="A2" s="13"/>
      <c r="B2" s="41" t="s">
        <v>37</v>
      </c>
      <c r="C2" s="41"/>
      <c r="D2" s="41"/>
      <c r="E2" s="14"/>
      <c r="F2" s="42"/>
      <c r="G2" s="14"/>
      <c r="H2" s="14"/>
      <c r="I2" s="14"/>
      <c r="J2" s="60"/>
    </row>
    <row r="3" spans="1:10" ht="15" thickBot="1">
      <c r="A3" s="61" t="s">
        <v>2</v>
      </c>
      <c r="B3" s="25" t="s">
        <v>3</v>
      </c>
      <c r="C3" s="26" t="s">
        <v>4</v>
      </c>
      <c r="D3" s="26" t="s">
        <v>5</v>
      </c>
      <c r="E3" s="26" t="s">
        <v>25</v>
      </c>
      <c r="F3" s="26" t="s">
        <v>6</v>
      </c>
      <c r="G3" s="26" t="s">
        <v>7</v>
      </c>
      <c r="H3" s="26" t="s">
        <v>8</v>
      </c>
      <c r="I3" s="26" t="s">
        <v>9</v>
      </c>
      <c r="J3" s="62" t="s">
        <v>10</v>
      </c>
    </row>
    <row r="4" spans="1:10">
      <c r="A4" s="13" t="s">
        <v>26</v>
      </c>
      <c r="B4" s="9" t="s">
        <v>11</v>
      </c>
      <c r="C4" s="48" t="str">
        <f>[1]Лист1!A200</f>
        <v>№ 44</v>
      </c>
      <c r="D4" s="24" t="str">
        <f>[1]Лист1!B200</f>
        <v>Суп молочный с  манной крупой</v>
      </c>
      <c r="E4" s="19">
        <f>[1]Лист1!C200</f>
        <v>250</v>
      </c>
      <c r="F4" s="28">
        <v>11.67</v>
      </c>
      <c r="G4" s="19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3"/>
      <c r="B5" s="3" t="s">
        <v>13</v>
      </c>
      <c r="C5" s="48" t="str">
        <f>[1]Лист1!A201</f>
        <v>№ 341</v>
      </c>
      <c r="D5" s="24" t="str">
        <f>[1]Лист1!B201</f>
        <v>Бутерброд с маслом и сыром</v>
      </c>
      <c r="E5" s="19" t="str">
        <f>[1]Лист1!C201</f>
        <v>20,10,10</v>
      </c>
      <c r="F5" s="28">
        <v>12.21</v>
      </c>
      <c r="G5" s="19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3"/>
      <c r="B6" s="5" t="s">
        <v>12</v>
      </c>
      <c r="C6" s="48" t="str">
        <f>[1]Лист1!A202</f>
        <v>№271</v>
      </c>
      <c r="D6" s="24" t="str">
        <f>[1]Лист1!B202</f>
        <v>Чай с сахаром</v>
      </c>
      <c r="E6" s="19">
        <f>[1]Лист1!C202</f>
        <v>200</v>
      </c>
      <c r="F6" s="28">
        <v>1.03</v>
      </c>
      <c r="G6" s="19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3"/>
      <c r="B7" s="5" t="s">
        <v>27</v>
      </c>
      <c r="C7" s="48"/>
      <c r="D7" s="24" t="str">
        <f>[1]Лист1!B203</f>
        <v>Хлеб ржаной</v>
      </c>
      <c r="E7" s="19">
        <f>[1]Лист1!C203</f>
        <v>30</v>
      </c>
      <c r="F7" s="28">
        <v>1.92</v>
      </c>
      <c r="G7" s="19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3"/>
      <c r="B8" s="5"/>
      <c r="C8" s="48"/>
      <c r="D8" s="24" t="str">
        <f>[1]Лист1!B204</f>
        <v>Печенье</v>
      </c>
      <c r="E8" s="19">
        <f>[1]Лист1!C204</f>
        <v>10</v>
      </c>
      <c r="F8" s="28">
        <v>1.7</v>
      </c>
      <c r="G8" s="19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3"/>
      <c r="B9" s="30"/>
      <c r="C9" s="65"/>
      <c r="D9" s="2"/>
      <c r="E9" s="24"/>
      <c r="F9" s="28"/>
      <c r="G9" s="66"/>
      <c r="H9" s="24"/>
      <c r="I9" s="24"/>
      <c r="J9" s="36">
        <v>5.8</v>
      </c>
    </row>
    <row r="10" spans="1:10" ht="15" thickBot="1">
      <c r="A10" s="31"/>
      <c r="B10" s="32"/>
      <c r="C10" s="54"/>
      <c r="D10" s="55"/>
      <c r="E10" s="16"/>
      <c r="F10" s="17"/>
      <c r="G10" s="17">
        <f>SUM(G4:G9)</f>
        <v>476.2</v>
      </c>
      <c r="H10" s="17">
        <f>SUM(H4:H9)</f>
        <v>11.83</v>
      </c>
      <c r="I10" s="17">
        <f>SUM(I4:I9)</f>
        <v>17.729999999999997</v>
      </c>
      <c r="J10" s="35">
        <f>SUM(J4:J9)</f>
        <v>66.81</v>
      </c>
    </row>
    <row r="11" spans="1:10">
      <c r="A11" s="27" t="s">
        <v>28</v>
      </c>
      <c r="B11" s="9" t="s">
        <v>30</v>
      </c>
      <c r="C11" s="24" t="str">
        <f>[1]Лист1!A206</f>
        <v>№ 258</v>
      </c>
      <c r="D11" s="1" t="str">
        <f>[1]Лист1!B206</f>
        <v>Кофейный напиток с молоком</v>
      </c>
      <c r="E11" s="24">
        <f>[1]Лист1!C206</f>
        <v>200</v>
      </c>
      <c r="F11" s="28">
        <v>4.42</v>
      </c>
      <c r="G11" s="2">
        <f>[1]Лист1!G206</f>
        <v>65.099999999999994</v>
      </c>
      <c r="H11" s="24">
        <f>[1]Лист1!D206</f>
        <v>1.4</v>
      </c>
      <c r="I11" s="24">
        <f>[1]Лист1!E206</f>
        <v>1.6</v>
      </c>
      <c r="J11" s="36">
        <f>[1]Лист1!F206</f>
        <v>10.3</v>
      </c>
    </row>
    <row r="12" spans="1:10">
      <c r="A12" s="15"/>
      <c r="B12" s="4" t="s">
        <v>27</v>
      </c>
      <c r="C12" s="24"/>
      <c r="D12" s="1" t="str">
        <f>[1]Лист1!B207</f>
        <v>Хлеб пшеничный</v>
      </c>
      <c r="E12" s="24">
        <f>[1]Лист1!C207</f>
        <v>30</v>
      </c>
      <c r="F12" s="28">
        <v>1.92</v>
      </c>
      <c r="G12" s="2">
        <f>[1]Лист1!G207</f>
        <v>64.2</v>
      </c>
      <c r="H12" s="24">
        <f>[1]Лист1!D207</f>
        <v>1.4</v>
      </c>
      <c r="I12" s="24">
        <f>[1]Лист1!E207</f>
        <v>0.2</v>
      </c>
      <c r="J12" s="36">
        <f>[1]Лист1!F207</f>
        <v>14</v>
      </c>
    </row>
    <row r="13" spans="1:10" ht="15" thickBot="1">
      <c r="A13" s="29"/>
      <c r="B13" s="22"/>
      <c r="C13" s="18"/>
      <c r="D13" s="12"/>
      <c r="E13" s="18"/>
      <c r="F13" s="33"/>
      <c r="G13" s="57"/>
      <c r="H13" s="18"/>
      <c r="I13" s="18"/>
      <c r="J13" s="34"/>
    </row>
    <row r="14" spans="1:10" ht="15" thickBot="1">
      <c r="A14" s="56"/>
      <c r="B14" s="32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3" t="s">
        <v>15</v>
      </c>
      <c r="B15" s="9" t="s">
        <v>16</v>
      </c>
      <c r="C15" s="24" t="str">
        <f>[1]Лист1!A209</f>
        <v>№ 1</v>
      </c>
      <c r="D15" s="24" t="str">
        <f>[1]Лист1!B209</f>
        <v>Винегрет овощной</v>
      </c>
      <c r="E15" s="58">
        <f>[1]Лист1!C209</f>
        <v>100</v>
      </c>
      <c r="F15" s="28">
        <v>5</v>
      </c>
      <c r="G15" s="2">
        <f>[1]Лист1!G209</f>
        <v>123.2</v>
      </c>
      <c r="H15" s="24">
        <f>[1]Лист1!D209</f>
        <v>1.26</v>
      </c>
      <c r="I15" s="24">
        <f>[1]Лист1!E209</f>
        <v>10.1</v>
      </c>
      <c r="J15" s="36">
        <f>[1]Лист1!F209</f>
        <v>8.32</v>
      </c>
    </row>
    <row r="16" spans="1:10">
      <c r="A16" s="13"/>
      <c r="B16" s="5" t="s">
        <v>17</v>
      </c>
      <c r="C16" s="24" t="str">
        <f>[1]Лист1!A210</f>
        <v>№39</v>
      </c>
      <c r="D16" s="24" t="str">
        <f>[1]Лист1!B210</f>
        <v>Суп с  макаронными изделиями</v>
      </c>
      <c r="E16" s="58">
        <f>[1]Лист1!C210</f>
        <v>250</v>
      </c>
      <c r="F16" s="28">
        <v>17.190000000000001</v>
      </c>
      <c r="G16" s="2">
        <f>[1]Лист1!G210</f>
        <v>140.1</v>
      </c>
      <c r="H16" s="24">
        <f>[1]Лист1!D210</f>
        <v>5.7</v>
      </c>
      <c r="I16" s="24">
        <f>[1]Лист1!E210</f>
        <v>6.5</v>
      </c>
      <c r="J16" s="36">
        <f>[1]Лист1!F210</f>
        <v>24.66</v>
      </c>
    </row>
    <row r="17" spans="1:10">
      <c r="A17" s="13"/>
      <c r="B17" s="5" t="s">
        <v>11</v>
      </c>
      <c r="C17" s="24" t="str">
        <f>[1]Лист1!A211</f>
        <v>№ 153</v>
      </c>
      <c r="D17" s="24" t="str">
        <f>[1]Лист1!B211</f>
        <v>Рыба, тушенная в сметанном соусе</v>
      </c>
      <c r="E17" s="58" t="str">
        <f>[1]Лист1!C211</f>
        <v>100/70</v>
      </c>
      <c r="F17" s="28">
        <v>34.72</v>
      </c>
      <c r="G17" s="2">
        <f>[1]Лист1!G211</f>
        <v>196</v>
      </c>
      <c r="H17" s="24">
        <f>[1]Лист1!D211</f>
        <v>17.7</v>
      </c>
      <c r="I17" s="24">
        <f>[1]Лист1!E211</f>
        <v>14.3</v>
      </c>
      <c r="J17" s="36">
        <f>[1]Лист1!F211</f>
        <v>5.61</v>
      </c>
    </row>
    <row r="18" spans="1:10">
      <c r="A18" s="13"/>
      <c r="B18" s="5" t="s">
        <v>29</v>
      </c>
      <c r="C18" s="24" t="str">
        <f>[1]Лист1!A212</f>
        <v>№ 197</v>
      </c>
      <c r="D18" s="24" t="str">
        <f>[1]Лист1!B212</f>
        <v>Каша ячневая с маслом</v>
      </c>
      <c r="E18" s="58">
        <f>[1]Лист1!C212</f>
        <v>200</v>
      </c>
      <c r="F18" s="28">
        <v>2.42</v>
      </c>
      <c r="G18" s="2">
        <f>[1]Лист1!G212</f>
        <v>152</v>
      </c>
      <c r="H18" s="24">
        <f>[1]Лист1!D212</f>
        <v>4.33</v>
      </c>
      <c r="I18" s="24">
        <f>[1]Лист1!E212</f>
        <v>5.2</v>
      </c>
      <c r="J18" s="36">
        <f>[1]Лист1!F212</f>
        <v>21.2</v>
      </c>
    </row>
    <row r="19" spans="1:10">
      <c r="A19" s="13"/>
      <c r="B19" s="5" t="s">
        <v>30</v>
      </c>
      <c r="C19" s="24" t="str">
        <f>[1]Лист1!A213</f>
        <v>№ 255</v>
      </c>
      <c r="D19" s="24" t="str">
        <f>[1]Лист1!B213</f>
        <v>Компот из сухофруктов</v>
      </c>
      <c r="E19" s="58">
        <f>[1]Лист1!C213</f>
        <v>180</v>
      </c>
      <c r="F19" s="28">
        <v>2.71</v>
      </c>
      <c r="G19" s="2">
        <f>[1]Лист1!G213</f>
        <v>72.3</v>
      </c>
      <c r="H19" s="24">
        <f>[1]Лист1!D213</f>
        <v>0.5</v>
      </c>
      <c r="I19" s="24">
        <f>[1]Лист1!E213</f>
        <v>0</v>
      </c>
      <c r="J19" s="36">
        <f>[1]Лист1!F213</f>
        <v>6</v>
      </c>
    </row>
    <row r="20" spans="1:10">
      <c r="A20" s="13"/>
      <c r="B20" s="5" t="s">
        <v>31</v>
      </c>
      <c r="C20" s="24"/>
      <c r="D20" s="24" t="str">
        <f>[1]Лист1!B214</f>
        <v>Хлеб пшеничный</v>
      </c>
      <c r="E20" s="58">
        <f>[1]Лист1!C214</f>
        <v>40</v>
      </c>
      <c r="F20" s="28">
        <v>2.57</v>
      </c>
      <c r="G20" s="2">
        <f>[1]Лист1!G214</f>
        <v>85.6</v>
      </c>
      <c r="H20" s="24">
        <f>[1]Лист1!D214</f>
        <v>1.88</v>
      </c>
      <c r="I20" s="24">
        <f>[1]Лист1!E214</f>
        <v>0.28000000000000003</v>
      </c>
      <c r="J20" s="36">
        <f>[1]Лист1!F214</f>
        <v>19.98</v>
      </c>
    </row>
    <row r="21" spans="1:10">
      <c r="A21" s="13"/>
      <c r="B21" s="5" t="s">
        <v>31</v>
      </c>
      <c r="C21" s="24"/>
      <c r="D21" s="24" t="str">
        <f>[1]Лист1!B215</f>
        <v>Хлеб ржаной</v>
      </c>
      <c r="E21" s="58">
        <f>[1]Лист1!C215</f>
        <v>30</v>
      </c>
      <c r="F21" s="28">
        <v>1.92</v>
      </c>
      <c r="G21" s="2">
        <f>[1]Лист1!G215</f>
        <v>64.2</v>
      </c>
      <c r="H21" s="24">
        <f>[1]Лист1!D215</f>
        <v>1.4</v>
      </c>
      <c r="I21" s="24">
        <f>[1]Лист1!E215</f>
        <v>0.2</v>
      </c>
      <c r="J21" s="36">
        <f>[1]Лист1!F215</f>
        <v>14</v>
      </c>
    </row>
    <row r="22" spans="1:10" ht="15" thickBot="1">
      <c r="A22" s="13"/>
      <c r="B22" s="22"/>
      <c r="C22" s="70"/>
      <c r="D22" s="71"/>
      <c r="E22" s="40"/>
      <c r="F22" s="33"/>
      <c r="G22" s="18"/>
      <c r="H22" s="18"/>
      <c r="I22" s="18"/>
      <c r="J22" s="53"/>
    </row>
    <row r="23" spans="1:10" ht="15" thickBot="1">
      <c r="A23" s="31"/>
      <c r="B23" s="32"/>
      <c r="C23" s="54"/>
      <c r="D23" s="55"/>
      <c r="E23" s="16"/>
      <c r="F23" s="17"/>
      <c r="G23" s="17">
        <v>843.8</v>
      </c>
      <c r="H23" s="17">
        <f>SUM(H15:H22)</f>
        <v>32.770000000000003</v>
      </c>
      <c r="I23" s="17">
        <f>SUM(I15:I22)</f>
        <v>36.580000000000005</v>
      </c>
      <c r="J23" s="35">
        <f>SUM(J15:J22)</f>
        <v>99.77000000000001</v>
      </c>
    </row>
    <row r="24" spans="1:10">
      <c r="A24" s="72" t="s">
        <v>19</v>
      </c>
      <c r="B24" s="21" t="s">
        <v>30</v>
      </c>
      <c r="C24" s="23"/>
      <c r="D24" s="23" t="str">
        <f>[1]Лист1!B217</f>
        <v>Сок</v>
      </c>
      <c r="E24" s="23">
        <f>[1]Лист1!C217</f>
        <v>200</v>
      </c>
      <c r="F24" s="7">
        <v>9</v>
      </c>
      <c r="G24" s="23">
        <f>[1]Лист1!G217</f>
        <v>87</v>
      </c>
      <c r="H24" s="23">
        <f>[1]Лист1!D217</f>
        <v>0</v>
      </c>
      <c r="I24" s="23">
        <f>[1]Лист1!E217</f>
        <v>0</v>
      </c>
      <c r="J24" s="73">
        <f>[1]Лист1!F217</f>
        <v>10</v>
      </c>
    </row>
    <row r="25" spans="1:10">
      <c r="A25" s="74"/>
      <c r="B25" s="5" t="s">
        <v>21</v>
      </c>
      <c r="C25" s="2" t="str">
        <f>[1]Лист1!A218</f>
        <v>№ 137</v>
      </c>
      <c r="D25" s="2" t="str">
        <f>[1]Лист1!B218</f>
        <v>Сырник из творога запеченный</v>
      </c>
      <c r="E25" s="2">
        <f>[1]Лист1!C218</f>
        <v>90</v>
      </c>
      <c r="F25" s="49">
        <v>25.97</v>
      </c>
      <c r="G25" s="2">
        <f>[1]Лист1!G218</f>
        <v>145</v>
      </c>
      <c r="H25" s="2">
        <f>[1]Лист1!D218</f>
        <v>12.9</v>
      </c>
      <c r="I25" s="2">
        <f>[1]Лист1!E218</f>
        <v>3.6</v>
      </c>
      <c r="J25" s="8">
        <f>[1]Лист1!F218</f>
        <v>17.899999999999999</v>
      </c>
    </row>
    <row r="26" spans="1:10">
      <c r="A26" s="74"/>
      <c r="B26" s="4" t="s">
        <v>27</v>
      </c>
      <c r="C26" s="2"/>
      <c r="D26" s="2" t="str">
        <f>[1]Лист1!B219</f>
        <v>Хлеб пшеничный</v>
      </c>
      <c r="E26" s="2">
        <f>[1]Лист1!C219</f>
        <v>20</v>
      </c>
      <c r="F26" s="49">
        <v>1.28</v>
      </c>
      <c r="G26" s="2">
        <f>[1]Лист1!G219</f>
        <v>42</v>
      </c>
      <c r="H26" s="2">
        <f>[1]Лист1!D219</f>
        <v>0.94</v>
      </c>
      <c r="I26" s="2">
        <f>[1]Лист1!E219</f>
        <v>0.14000000000000001</v>
      </c>
      <c r="J26" s="8">
        <f>[1]Лист1!F219</f>
        <v>9.99</v>
      </c>
    </row>
    <row r="27" spans="1:10">
      <c r="A27" s="74"/>
      <c r="B27" s="4" t="s">
        <v>35</v>
      </c>
      <c r="C27" s="2"/>
      <c r="D27" s="2" t="str">
        <f>[1]Лист1!B220</f>
        <v>Фрукт</v>
      </c>
      <c r="E27" s="2">
        <f>[1]Лист1!C220</f>
        <v>185</v>
      </c>
      <c r="F27" s="49">
        <v>21</v>
      </c>
      <c r="G27" s="2">
        <f>[1]Лист1!G220</f>
        <v>96</v>
      </c>
      <c r="H27" s="2">
        <f>[1]Лист1!D220</f>
        <v>0.82</v>
      </c>
      <c r="I27" s="2">
        <f>[1]Лист1!E220</f>
        <v>0</v>
      </c>
      <c r="J27" s="8">
        <f>[1]Лист1!F220</f>
        <v>23.3</v>
      </c>
    </row>
    <row r="28" spans="1:10" ht="15" thickBot="1">
      <c r="A28" s="75"/>
      <c r="B28" s="76"/>
      <c r="C28" s="11"/>
      <c r="D28" s="11"/>
      <c r="E28" s="11"/>
      <c r="F28" s="77"/>
      <c r="G28" s="11"/>
      <c r="H28" s="11"/>
      <c r="I28" s="11"/>
      <c r="J28" s="78"/>
    </row>
    <row r="29" spans="1:10" ht="15" thickBot="1">
      <c r="A29" s="56"/>
      <c r="B29" s="32"/>
      <c r="C29" s="51"/>
      <c r="D29" s="51"/>
      <c r="E29" s="20"/>
      <c r="F29" s="17"/>
      <c r="G29" s="20">
        <f>SUM(G24:G28)</f>
        <v>370</v>
      </c>
      <c r="H29" s="20">
        <f>SUM(H24:H28)</f>
        <v>14.66</v>
      </c>
      <c r="I29" s="20">
        <f>SUM(I24:I28)</f>
        <v>3.74</v>
      </c>
      <c r="J29" s="52">
        <f>SUM(J24:J28)</f>
        <v>61.19</v>
      </c>
    </row>
    <row r="30" spans="1:10">
      <c r="A30" s="13" t="s">
        <v>20</v>
      </c>
      <c r="B30" s="9" t="s">
        <v>29</v>
      </c>
      <c r="C30" s="24" t="s">
        <v>38</v>
      </c>
      <c r="D30" s="24" t="s">
        <v>39</v>
      </c>
      <c r="E30" s="2">
        <v>200</v>
      </c>
      <c r="F30" s="28">
        <v>3.35</v>
      </c>
      <c r="G30" s="2">
        <v>168.1</v>
      </c>
      <c r="H30" s="2">
        <v>4.12</v>
      </c>
      <c r="I30" s="2">
        <v>4.0999999999999996</v>
      </c>
      <c r="J30" s="2">
        <v>20.399999999999999</v>
      </c>
    </row>
    <row r="31" spans="1:10">
      <c r="A31" s="13"/>
      <c r="B31" s="5" t="s">
        <v>11</v>
      </c>
      <c r="C31" s="2" t="s">
        <v>40</v>
      </c>
      <c r="D31" s="2" t="s">
        <v>36</v>
      </c>
      <c r="E31" s="2">
        <v>100</v>
      </c>
      <c r="F31" s="49">
        <v>42.34</v>
      </c>
      <c r="G31" s="2">
        <v>161</v>
      </c>
      <c r="H31" s="2">
        <v>13.3</v>
      </c>
      <c r="I31" s="10">
        <v>7</v>
      </c>
      <c r="J31" s="8">
        <v>5.3</v>
      </c>
    </row>
    <row r="32" spans="1:10">
      <c r="A32" s="13"/>
      <c r="B32" s="5" t="s">
        <v>12</v>
      </c>
      <c r="C32" s="2" t="s">
        <v>34</v>
      </c>
      <c r="D32" s="2" t="s">
        <v>22</v>
      </c>
      <c r="E32" s="2">
        <v>200</v>
      </c>
      <c r="F32" s="49">
        <v>1.03</v>
      </c>
      <c r="G32" s="2">
        <v>22</v>
      </c>
      <c r="H32" s="2">
        <v>0</v>
      </c>
      <c r="I32" s="2">
        <v>0</v>
      </c>
      <c r="J32" s="50">
        <v>8</v>
      </c>
    </row>
    <row r="33" spans="1:10">
      <c r="A33" s="13"/>
      <c r="B33" s="5" t="s">
        <v>27</v>
      </c>
      <c r="C33" s="2"/>
      <c r="D33" s="6" t="s">
        <v>18</v>
      </c>
      <c r="E33" s="18">
        <v>20</v>
      </c>
      <c r="F33" s="33">
        <v>1.92</v>
      </c>
      <c r="G33" s="18">
        <v>42</v>
      </c>
      <c r="H33" s="18">
        <v>0.94</v>
      </c>
      <c r="I33" s="18">
        <v>0.14000000000000001</v>
      </c>
      <c r="J33" s="2">
        <v>9.99</v>
      </c>
    </row>
    <row r="34" spans="1:10">
      <c r="A34" s="13"/>
      <c r="B34" s="4" t="s">
        <v>27</v>
      </c>
      <c r="C34" s="2"/>
      <c r="D34" s="6" t="s">
        <v>14</v>
      </c>
      <c r="E34" s="2">
        <v>30</v>
      </c>
      <c r="F34" s="49">
        <v>1.1399999999999999</v>
      </c>
      <c r="G34" s="2">
        <v>64.2</v>
      </c>
      <c r="H34" s="2">
        <v>1.4</v>
      </c>
      <c r="I34" s="2">
        <v>0.2</v>
      </c>
      <c r="J34" s="50">
        <v>14</v>
      </c>
    </row>
    <row r="35" spans="1:10" ht="15" thickBot="1">
      <c r="A35" s="13"/>
      <c r="B35" s="22"/>
      <c r="C35" s="18"/>
      <c r="D35" s="12"/>
      <c r="E35" s="37"/>
      <c r="F35" s="38"/>
      <c r="G35" s="37"/>
      <c r="H35" s="37"/>
      <c r="I35" s="37"/>
      <c r="J35" s="53"/>
    </row>
    <row r="36" spans="1:10" ht="15" thickBot="1">
      <c r="A36" s="56"/>
      <c r="B36" s="32"/>
      <c r="C36" s="54"/>
      <c r="D36" s="55"/>
      <c r="E36" s="16"/>
      <c r="F36" s="17"/>
      <c r="G36" s="79">
        <f>SUM(G31:G35)</f>
        <v>289.2</v>
      </c>
      <c r="H36" s="17">
        <f>SUM(H31:H35)</f>
        <v>15.64</v>
      </c>
      <c r="I36" s="17">
        <f>SUM(I31:I35)</f>
        <v>7.34</v>
      </c>
      <c r="J36" s="35">
        <f>SUM(J31:J35)</f>
        <v>37.29</v>
      </c>
    </row>
    <row r="37" spans="1:10">
      <c r="A37" s="27" t="s">
        <v>32</v>
      </c>
      <c r="B37" s="9" t="s">
        <v>33</v>
      </c>
      <c r="C37" s="24" t="str">
        <f>[1]Лист1!A228</f>
        <v>№ 245</v>
      </c>
      <c r="D37" s="24" t="str">
        <f>[1]Лист1!B228</f>
        <v>Кефир</v>
      </c>
      <c r="E37" s="24">
        <f>[1]Лист1!C228</f>
        <v>180</v>
      </c>
      <c r="F37" s="28">
        <v>10.17</v>
      </c>
      <c r="G37" s="24">
        <f>[1]Лист1!G228</f>
        <v>91.8</v>
      </c>
      <c r="H37" s="24">
        <f>[1]Лист1!D228</f>
        <v>5.04</v>
      </c>
      <c r="I37" s="24">
        <f>[1]Лист1!E228</f>
        <v>4.68</v>
      </c>
      <c r="J37" s="36">
        <f>[1]Лист1!F228</f>
        <v>7.36</v>
      </c>
    </row>
    <row r="38" spans="1:10">
      <c r="A38" s="13"/>
      <c r="B38" s="9" t="s">
        <v>27</v>
      </c>
      <c r="C38" s="24"/>
      <c r="D38" s="80" t="str">
        <f>[1]Лист1!B229</f>
        <v>Хлеб пшеничный</v>
      </c>
      <c r="E38" s="24">
        <f>[1]Лист1!C229</f>
        <v>20</v>
      </c>
      <c r="F38" s="38">
        <v>1.28</v>
      </c>
      <c r="G38" s="37">
        <f>[1]Лист1!G229</f>
        <v>42</v>
      </c>
      <c r="H38" s="37">
        <f>[1]Лист1!D229</f>
        <v>0.94</v>
      </c>
      <c r="I38" s="37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31"/>
      <c r="B40" s="39"/>
      <c r="C40" s="54"/>
      <c r="D40" s="55"/>
      <c r="E40" s="16"/>
      <c r="F40" s="17">
        <v>220.46</v>
      </c>
      <c r="G40" s="17">
        <f>SUM(G37:G39)</f>
        <v>133.80000000000001</v>
      </c>
      <c r="H40" s="17">
        <f>SUM(H37:H39)</f>
        <v>5.98</v>
      </c>
      <c r="I40" s="17">
        <f>SUM(I37:I39)</f>
        <v>4.8199999999999994</v>
      </c>
      <c r="J40" s="35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2024-09-04T06:32:41Z</dcterms:modified>
</cp:coreProperties>
</file>